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oevenbeek365.sharepoint.com/sites/T-ALG-Financien/Gedeelde documenten/General/Ouderbijdrage/ouderbijdrage schoolkosten/2024-2025/Documenten website/"/>
    </mc:Choice>
  </mc:AlternateContent>
  <xr:revisionPtr revIDLastSave="16" documentId="8_{67EED20C-1A94-4BF4-A763-93C338193F1F}" xr6:coauthVersionLast="47" xr6:coauthVersionMax="47" xr10:uidLastSave="{B5DE7DC5-C102-4A09-B94B-D11FC6A72156}"/>
  <bookViews>
    <workbookView xWindow="4680" yWindow="4680" windowWidth="38700" windowHeight="15285" firstSheet="1" activeTab="1" xr2:uid="{00000000-000D-0000-FFFF-FFFF00000000}"/>
  </bookViews>
  <sheets>
    <sheet name="Vmbo Ermelo (2)" sheetId="7" state="hidden" r:id="rId1"/>
    <sheet name="Vmbo Ermelo" sheetId="6" r:id="rId2"/>
  </sheets>
  <definedNames>
    <definedName name="_xlnm.Print_Area" localSheetId="1">'Vmbo Ermelo'!$A$1:$N$38</definedName>
    <definedName name="_xlnm.Print_Area" localSheetId="0">'Vmbo Ermelo (2)'!$A$1:$S$52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6" l="1"/>
  <c r="M19" i="6" s="1"/>
  <c r="M30" i="6" s="1"/>
  <c r="M26" i="6" s="1"/>
  <c r="I19" i="6"/>
  <c r="I30" i="6" s="1"/>
  <c r="I26" i="6" s="1"/>
  <c r="E19" i="6" l="1"/>
  <c r="E30" i="6" s="1"/>
  <c r="E26" i="6" s="1"/>
  <c r="D7" i="6"/>
  <c r="D19" i="6" s="1"/>
  <c r="D30" i="6" s="1"/>
  <c r="D26" i="6" s="1"/>
  <c r="P38" i="7"/>
  <c r="O38" i="7"/>
  <c r="N38" i="7"/>
  <c r="M38" i="7"/>
  <c r="L38" i="7"/>
  <c r="K38" i="7"/>
  <c r="J38" i="7"/>
  <c r="I38" i="7"/>
  <c r="H38" i="7"/>
  <c r="G38" i="7"/>
  <c r="F38" i="7"/>
  <c r="P37" i="7"/>
  <c r="P39" i="7"/>
  <c r="P40" i="7"/>
  <c r="O37" i="7"/>
  <c r="N37" i="7"/>
  <c r="N39" i="7"/>
  <c r="N40" i="7"/>
  <c r="M37" i="7"/>
  <c r="M39" i="7"/>
  <c r="M40" i="7"/>
  <c r="L37" i="7"/>
  <c r="K37" i="7"/>
  <c r="K39" i="7"/>
  <c r="K40" i="7"/>
  <c r="J37" i="7"/>
  <c r="I37" i="7"/>
  <c r="I39" i="7"/>
  <c r="I40" i="7"/>
  <c r="H37" i="7"/>
  <c r="H39" i="7"/>
  <c r="H40" i="7"/>
  <c r="G37" i="7"/>
  <c r="G39" i="7"/>
  <c r="G40" i="7"/>
  <c r="F37" i="7"/>
  <c r="P28" i="7"/>
  <c r="P29" i="7"/>
  <c r="O28" i="7"/>
  <c r="O39" i="7"/>
  <c r="O40" i="7"/>
  <c r="N28" i="7"/>
  <c r="M28" i="7"/>
  <c r="L28" i="7"/>
  <c r="L39" i="7"/>
  <c r="L40" i="7"/>
  <c r="K28" i="7"/>
  <c r="J28" i="7"/>
  <c r="J39" i="7"/>
  <c r="J40" i="7"/>
  <c r="I28" i="7"/>
  <c r="H28" i="7"/>
  <c r="H29" i="7"/>
  <c r="G28" i="7"/>
  <c r="F28" i="7"/>
  <c r="F39" i="7"/>
  <c r="F40" i="7"/>
  <c r="P12" i="7"/>
  <c r="O12" i="7"/>
  <c r="O29" i="7"/>
  <c r="N12" i="7"/>
  <c r="N29" i="7"/>
  <c r="M12" i="7"/>
  <c r="M29" i="7"/>
  <c r="L12" i="7"/>
  <c r="L29" i="7"/>
  <c r="K12" i="7"/>
  <c r="K29" i="7"/>
  <c r="J12" i="7"/>
  <c r="J29" i="7"/>
  <c r="I12" i="7"/>
  <c r="I29" i="7"/>
  <c r="H12" i="7"/>
  <c r="G12" i="7"/>
  <c r="G29" i="7"/>
  <c r="F12" i="7"/>
  <c r="F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Brinke B. ten</author>
  </authors>
  <commentList>
    <comment ref="F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voor start schooljaar via WIS met bruikleenovereenkomst
</t>
        </r>
      </text>
    </comment>
  </commentList>
</comments>
</file>

<file path=xl/sharedStrings.xml><?xml version="1.0" encoding="utf-8"?>
<sst xmlns="http://schemas.openxmlformats.org/spreadsheetml/2006/main" count="702" uniqueCount="170">
  <si>
    <t>Culturele activiteiten</t>
  </si>
  <si>
    <t>-</t>
  </si>
  <si>
    <t>Aanvullend (deelname na opgave)</t>
  </si>
  <si>
    <t>datum</t>
  </si>
  <si>
    <t>grb/kostendrager</t>
  </si>
  <si>
    <t>8700/8709</t>
  </si>
  <si>
    <t>8700/8714</t>
  </si>
  <si>
    <t>8700/8707</t>
  </si>
  <si>
    <t>Algemeen</t>
  </si>
  <si>
    <t>Leerjaar 1</t>
  </si>
  <si>
    <t>Lj 3 GR</t>
  </si>
  <si>
    <t>Lj 3 Z&amp;W</t>
  </si>
  <si>
    <t>Lj 4 GR</t>
  </si>
  <si>
    <t>Lj 4 Z&amp;W</t>
  </si>
  <si>
    <t>Kluisje, borg</t>
  </si>
  <si>
    <t>nvt</t>
  </si>
  <si>
    <t>1900/1901</t>
  </si>
  <si>
    <t>Kluisje, huur</t>
  </si>
  <si>
    <t>8820/8823</t>
  </si>
  <si>
    <t>Geschiedenis, excursie Archeon</t>
  </si>
  <si>
    <t>8700/8717</t>
  </si>
  <si>
    <t>Specifiek (bij keuzerichting/keuzevak)</t>
  </si>
  <si>
    <t>Reiskosten studiebeurs Zwolle</t>
  </si>
  <si>
    <t>Excursie examenklassen</t>
  </si>
  <si>
    <t>8700/8722</t>
  </si>
  <si>
    <t>Beroepskeuzetest AobCompaz</t>
  </si>
  <si>
    <t>Introductie leerjaar 2</t>
  </si>
  <si>
    <t>organisatie</t>
  </si>
  <si>
    <t>8700/8702</t>
  </si>
  <si>
    <t>Lj 3 TL/H6</t>
  </si>
  <si>
    <t>Lj 4 TL/H6</t>
  </si>
  <si>
    <t>Algemene ouderbijdrage (max. 2 kinderen per gezin)</t>
  </si>
  <si>
    <t>ouderbijdrage iPad</t>
  </si>
  <si>
    <t>8580/8581</t>
  </si>
  <si>
    <t>8700/8770-8737-8738</t>
  </si>
  <si>
    <t>8780/8781</t>
  </si>
  <si>
    <t>8600/8606</t>
  </si>
  <si>
    <t>8600/8612</t>
  </si>
  <si>
    <t>8600/8605</t>
  </si>
  <si>
    <t>8600/8603</t>
  </si>
  <si>
    <t>Lj 3 E&amp;O</t>
  </si>
  <si>
    <t>Acco</t>
  </si>
  <si>
    <t xml:space="preserve">weekexcursie thuiskamp </t>
  </si>
  <si>
    <t>SPJ/GSJ</t>
  </si>
  <si>
    <t>BNM/HTC</t>
  </si>
  <si>
    <t>Wintersportdag (schaatsen of zwemmen)</t>
  </si>
  <si>
    <t xml:space="preserve">Uitwisseling H62 </t>
  </si>
  <si>
    <t>Excursie Groen</t>
  </si>
  <si>
    <t>Lj 4 E&amp;O</t>
  </si>
  <si>
    <t>Excursie Keulen T2</t>
  </si>
  <si>
    <t>Skiën i.p.v. wintersportdag; bijbetalen</t>
  </si>
  <si>
    <t xml:space="preserve">Excursie Den Haag (maatschappijleer) </t>
  </si>
  <si>
    <t>Totaal Specifiek (bij keuzerichting/keuzevak)</t>
  </si>
  <si>
    <t>WIS-omschr</t>
  </si>
  <si>
    <t>ja</t>
  </si>
  <si>
    <t>excursie Godsdienst Utrecht</t>
  </si>
  <si>
    <t>excursie Godsdienst Elburg</t>
  </si>
  <si>
    <t>8700/8728</t>
  </si>
  <si>
    <t>Excursie Geschiedenis</t>
  </si>
  <si>
    <t xml:space="preserve">Examenkosten Chinees worden achteraf in rekening gebracht </t>
  </si>
  <si>
    <t>8600/8616</t>
  </si>
  <si>
    <t>8600/8609</t>
  </si>
  <si>
    <t>Lj T2/H62</t>
  </si>
  <si>
    <t>Lj B/K 2</t>
  </si>
  <si>
    <t>8500/8546</t>
  </si>
  <si>
    <t>planning act.weken</t>
  </si>
  <si>
    <t>Lj 3 TL/H63</t>
  </si>
  <si>
    <t>Lj 4 TL/H64</t>
  </si>
  <si>
    <t>weekexcursie Praag; restant( keuze in termijnen)</t>
  </si>
  <si>
    <t>weekexcursie Zomerskiën, restant( keuze in termijnen)</t>
  </si>
  <si>
    <t>weekexcursie Londen, restant( keuze in termijnen)</t>
  </si>
  <si>
    <t>weekexcursie Berlijn, restant( keuze in termijnen)</t>
  </si>
  <si>
    <t>weekexcursie Roemenië, restant( keuze in termijnen)</t>
  </si>
  <si>
    <t>weekexcursie Pyreneeën, restant( keuze in termijnen)</t>
  </si>
  <si>
    <t>weekexcursie Ardennen, restant( keuze in termijnen)</t>
  </si>
  <si>
    <t>+ € 90 inschrijfgeld</t>
  </si>
  <si>
    <t>8800/8800</t>
  </si>
  <si>
    <t>8700/8729</t>
  </si>
  <si>
    <t>8600/8617</t>
  </si>
  <si>
    <t>leerlingen met CN</t>
  </si>
  <si>
    <t>Uitwisseling T2</t>
  </si>
  <si>
    <t>8700/8749</t>
  </si>
  <si>
    <t>Bijdrage LO2</t>
  </si>
  <si>
    <t xml:space="preserve">H64 162,50 </t>
  </si>
  <si>
    <t>Totaal algemeen</t>
  </si>
  <si>
    <t>diverse coll</t>
  </si>
  <si>
    <t>BRM</t>
  </si>
  <si>
    <t>KSS</t>
  </si>
  <si>
    <t>juli</t>
  </si>
  <si>
    <t>nov</t>
  </si>
  <si>
    <t>hele jaar</t>
  </si>
  <si>
    <t>MSM</t>
  </si>
  <si>
    <t>maart</t>
  </si>
  <si>
    <t>SPJ</t>
  </si>
  <si>
    <t>2e schoolweek</t>
  </si>
  <si>
    <t>ACCO</t>
  </si>
  <si>
    <t>febr</t>
  </si>
  <si>
    <t>DKM</t>
  </si>
  <si>
    <t>HTC</t>
  </si>
  <si>
    <t>apr/jun</t>
  </si>
  <si>
    <t>juni</t>
  </si>
  <si>
    <t>DTI / KRC</t>
  </si>
  <si>
    <t>WSS</t>
  </si>
  <si>
    <t>GSK</t>
  </si>
  <si>
    <t>ADA</t>
  </si>
  <si>
    <t>8700/8705</t>
  </si>
  <si>
    <t>H64 niet</t>
  </si>
  <si>
    <t>KSS/HRT</t>
  </si>
  <si>
    <t>Lj B/K/NX 2</t>
  </si>
  <si>
    <t>Excursie Aeres MBO Barneveld</t>
  </si>
  <si>
    <t>Lj T/H62/NX 2</t>
  </si>
  <si>
    <t>niet Next</t>
  </si>
  <si>
    <t>excursie Vakcollege/M&amp;M (Basis/Kader) niet next</t>
  </si>
  <si>
    <t xml:space="preserve">Excursie Maatschappijkunde (MK) </t>
  </si>
  <si>
    <t xml:space="preserve">april </t>
  </si>
  <si>
    <t>oktober</t>
  </si>
  <si>
    <t>8700/8788</t>
  </si>
  <si>
    <t>excursie Techniek Nemo</t>
  </si>
  <si>
    <t>excursie Doe dagen bouw</t>
  </si>
  <si>
    <t>Voorschot meerdaagse excursie (restbedrag na keuze)</t>
  </si>
  <si>
    <t>mei</t>
  </si>
  <si>
    <t>8600/8620</t>
  </si>
  <si>
    <t>B K nov/VH T mrt</t>
  </si>
  <si>
    <t>OVERZICHT SCHOOLKOSTEN 2020 - 2021   -   VMBO ERMELO</t>
  </si>
  <si>
    <r>
      <t>8700/871</t>
    </r>
    <r>
      <rPr>
        <b/>
        <i/>
        <sz val="10"/>
        <rFont val="Arial"/>
        <family val="2"/>
      </rPr>
      <t>3</t>
    </r>
  </si>
  <si>
    <t>themaklassen in TL1/VH (SB/KC/TO)</t>
  </si>
  <si>
    <t>themaklassen  in TL2/H62 (SB/KC/TO)</t>
  </si>
  <si>
    <t xml:space="preserve"> € 90 inschrijfgeld</t>
  </si>
  <si>
    <t>alleen als iPad nog niet 3 keer is betaald</t>
  </si>
  <si>
    <t>Totaal factuur-1 begin schooljaar</t>
  </si>
  <si>
    <t>Totaal factuur-2 januari 2021</t>
  </si>
  <si>
    <t>Factuur-2 januari 2021</t>
  </si>
  <si>
    <t>let op evt. uitzonderingen/al eigendom/nog geen 3 keer betaald</t>
  </si>
  <si>
    <t>totaal factuur-1 en factuur-2</t>
  </si>
  <si>
    <t>nieuwe prijs</t>
  </si>
  <si>
    <t>instroom</t>
  </si>
  <si>
    <t>Ouderbijdrage algemene schoolkosten</t>
  </si>
  <si>
    <t>Weekexcursies (leerjaar 3)</t>
  </si>
  <si>
    <t>Cultuurkamp</t>
  </si>
  <si>
    <t>Londen</t>
  </si>
  <si>
    <t>Oostenrijk</t>
  </si>
  <si>
    <t>Laatste lesdag examenklassen</t>
  </si>
  <si>
    <t>Verplicht</t>
  </si>
  <si>
    <t>Losse activiteiten (bij inschrijving)</t>
  </si>
  <si>
    <t>Lj 2 B/K</t>
  </si>
  <si>
    <t>Mail</t>
  </si>
  <si>
    <t>ü</t>
  </si>
  <si>
    <t>Excursie Eemlandhoeve Bunschoten B4G/K4G</t>
  </si>
  <si>
    <t>Excursie Aeres MBO Barneveld B3G/K3G</t>
  </si>
  <si>
    <t>Bijdrage LO2 (gastlessen e.d.)</t>
  </si>
  <si>
    <t>OVERZICHT SCHOOLKOSTEN 2024 - 2025   -   VMBO ERMELO</t>
  </si>
  <si>
    <t>Lj 2 T</t>
  </si>
  <si>
    <t>Ouderbijdrage iPad/laptop</t>
  </si>
  <si>
    <t>Excursie vakcollege Techniekmuseum</t>
  </si>
  <si>
    <t xml:space="preserve">Excursie mode en design textiel museum </t>
  </si>
  <si>
    <t xml:space="preserve">Excursie economie en ondernemen </t>
  </si>
  <si>
    <t>Hamburg</t>
  </si>
  <si>
    <t>Vlaanderen/Parijs</t>
  </si>
  <si>
    <t>Friesland</t>
  </si>
  <si>
    <t>Surfkamp</t>
  </si>
  <si>
    <t>Lj 4 TL</t>
  </si>
  <si>
    <t>Excursie Geschiedenis Joods museum (alleen vak geschiedenis)</t>
  </si>
  <si>
    <t>Amersfoort Synagoge</t>
  </si>
  <si>
    <t>Lj 3TL</t>
  </si>
  <si>
    <t xml:space="preserve">Excursie Godsdienst Utrecht  Basis en Kader </t>
  </si>
  <si>
    <t>Excursie Godsdienst Elburg b/k/tl</t>
  </si>
  <si>
    <t xml:space="preserve">Excursie vakcollege game museum Bonami 2 tl </t>
  </si>
  <si>
    <t>Excursie biologie Corpus en Naturalis 4TL+B+K</t>
  </si>
  <si>
    <t xml:space="preserve">Uitwisseling </t>
  </si>
  <si>
    <t xml:space="preserve">AOB compaz test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</si>
</sst>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&quot;€&quot;\ #,##0.00_-;[Red]&quot;€&quot;\ #,##0.00\-"/>
    <numFmt numFmtId="165" formatCode="_-&quot;€&quot;\ * #,##0.00_-;_-&quot;€&quot;\ * #,##0.00\-;_-&quot;€&quot;\ * &quot;-&quot;??_-;_-@_-"/>
    <numFmt numFmtId="166" formatCode="&quot;€&quot;\ #,##0.00_-"/>
    <numFmt numFmtId="167" formatCode="&quot;€&quot;\ #,##0.00"/>
  </numFmts>
  <fonts count="1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4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name val="Wingdings"/>
      <charset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4" fillId="0" borderId="1" xfId="0" applyFont="1" applyBorder="1"/>
    <xf numFmtId="0" fontId="4" fillId="0" borderId="3" xfId="0" applyFont="1" applyBorder="1"/>
    <xf numFmtId="166" fontId="4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3" borderId="0" xfId="0" applyFont="1" applyFill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0" fontId="4" fillId="4" borderId="0" xfId="0" applyFont="1" applyFill="1"/>
    <xf numFmtId="0" fontId="6" fillId="0" borderId="0" xfId="0" applyFont="1"/>
    <xf numFmtId="0" fontId="2" fillId="5" borderId="4" xfId="0" applyFont="1" applyFill="1" applyBorder="1"/>
    <xf numFmtId="0" fontId="2" fillId="5" borderId="5" xfId="0" applyFont="1" applyFill="1" applyBorder="1"/>
    <xf numFmtId="0" fontId="2" fillId="5" borderId="5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4" fillId="5" borderId="0" xfId="0" applyFont="1" applyFill="1"/>
    <xf numFmtId="0" fontId="2" fillId="3" borderId="4" xfId="0" applyFont="1" applyFill="1" applyBorder="1"/>
    <xf numFmtId="0" fontId="2" fillId="3" borderId="2" xfId="0" applyFont="1" applyFill="1" applyBorder="1"/>
    <xf numFmtId="0" fontId="2" fillId="3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/>
    <xf numFmtId="0" fontId="4" fillId="6" borderId="4" xfId="0" applyFont="1" applyFill="1" applyBorder="1"/>
    <xf numFmtId="0" fontId="4" fillId="6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left"/>
    </xf>
    <xf numFmtId="0" fontId="2" fillId="7" borderId="4" xfId="0" applyFont="1" applyFill="1" applyBorder="1" applyAlignment="1">
      <alignment horizontal="center"/>
    </xf>
    <xf numFmtId="44" fontId="4" fillId="0" borderId="0" xfId="0" applyNumberFormat="1" applyFont="1"/>
    <xf numFmtId="44" fontId="4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165" fontId="4" fillId="0" borderId="3" xfId="0" applyNumberFormat="1" applyFont="1" applyBorder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166" fontId="2" fillId="5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2" fillId="4" borderId="0" xfId="0" applyFont="1" applyFill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7" xfId="0" applyFont="1" applyFill="1" applyBorder="1" applyAlignment="1">
      <alignment horizontal="center"/>
    </xf>
    <xf numFmtId="166" fontId="2" fillId="4" borderId="7" xfId="0" applyNumberFormat="1" applyFont="1" applyFill="1" applyBorder="1" applyAlignment="1">
      <alignment horizontal="center"/>
    </xf>
    <xf numFmtId="0" fontId="7" fillId="0" borderId="0" xfId="0" applyFont="1"/>
    <xf numFmtId="0" fontId="2" fillId="0" borderId="0" xfId="0" applyFont="1"/>
    <xf numFmtId="0" fontId="4" fillId="8" borderId="0" xfId="0" applyFont="1" applyFill="1"/>
    <xf numFmtId="44" fontId="2" fillId="0" borderId="0" xfId="0" applyNumberFormat="1" applyFont="1"/>
    <xf numFmtId="0" fontId="4" fillId="6" borderId="0" xfId="0" applyFont="1" applyFill="1"/>
    <xf numFmtId="0" fontId="8" fillId="9" borderId="4" xfId="0" applyFont="1" applyFill="1" applyBorder="1"/>
    <xf numFmtId="0" fontId="13" fillId="9" borderId="4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166" fontId="8" fillId="9" borderId="4" xfId="0" applyNumberFormat="1" applyFont="1" applyFill="1" applyBorder="1" applyAlignment="1">
      <alignment horizontal="center"/>
    </xf>
    <xf numFmtId="164" fontId="8" fillId="9" borderId="0" xfId="0" applyNumberFormat="1" applyFont="1" applyFill="1"/>
    <xf numFmtId="14" fontId="13" fillId="9" borderId="4" xfId="0" applyNumberFormat="1" applyFont="1" applyFill="1" applyBorder="1" applyAlignment="1">
      <alignment horizontal="center"/>
    </xf>
    <xf numFmtId="0" fontId="8" fillId="9" borderId="4" xfId="0" applyFont="1" applyFill="1" applyBorder="1" applyAlignment="1">
      <alignment horizontal="left" wrapText="1"/>
    </xf>
    <xf numFmtId="0" fontId="13" fillId="9" borderId="0" xfId="0" applyFont="1" applyFill="1"/>
    <xf numFmtId="0" fontId="8" fillId="9" borderId="4" xfId="0" applyFont="1" applyFill="1" applyBorder="1" applyAlignment="1">
      <alignment horizontal="left"/>
    </xf>
    <xf numFmtId="0" fontId="10" fillId="9" borderId="0" xfId="0" applyFont="1" applyFill="1"/>
    <xf numFmtId="0" fontId="8" fillId="9" borderId="0" xfId="0" applyFont="1" applyFill="1"/>
    <xf numFmtId="166" fontId="8" fillId="9" borderId="9" xfId="0" applyNumberFormat="1" applyFont="1" applyFill="1" applyBorder="1" applyAlignment="1">
      <alignment horizontal="center"/>
    </xf>
    <xf numFmtId="0" fontId="8" fillId="9" borderId="10" xfId="0" applyFont="1" applyFill="1" applyBorder="1"/>
    <xf numFmtId="0" fontId="8" fillId="9" borderId="2" xfId="0" applyFont="1" applyFill="1" applyBorder="1"/>
    <xf numFmtId="0" fontId="13" fillId="9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left"/>
    </xf>
    <xf numFmtId="0" fontId="8" fillId="9" borderId="2" xfId="0" applyFont="1" applyFill="1" applyBorder="1" applyAlignment="1">
      <alignment horizontal="center"/>
    </xf>
    <xf numFmtId="166" fontId="8" fillId="9" borderId="0" xfId="0" applyNumberFormat="1" applyFont="1" applyFill="1" applyAlignment="1">
      <alignment horizontal="center"/>
    </xf>
    <xf numFmtId="0" fontId="8" fillId="9" borderId="11" xfId="0" applyFont="1" applyFill="1" applyBorder="1"/>
    <xf numFmtId="14" fontId="13" fillId="9" borderId="11" xfId="0" applyNumberFormat="1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166" fontId="8" fillId="9" borderId="11" xfId="0" applyNumberFormat="1" applyFont="1" applyFill="1" applyBorder="1" applyAlignment="1">
      <alignment horizontal="center"/>
    </xf>
    <xf numFmtId="0" fontId="2" fillId="8" borderId="4" xfId="0" applyFont="1" applyFill="1" applyBorder="1"/>
    <xf numFmtId="0" fontId="2" fillId="8" borderId="4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left"/>
    </xf>
    <xf numFmtId="166" fontId="2" fillId="8" borderId="4" xfId="0" applyNumberFormat="1" applyFont="1" applyFill="1" applyBorder="1" applyAlignment="1">
      <alignment horizontal="center"/>
    </xf>
    <xf numFmtId="44" fontId="2" fillId="8" borderId="4" xfId="0" applyNumberFormat="1" applyFont="1" applyFill="1" applyBorder="1"/>
    <xf numFmtId="0" fontId="2" fillId="8" borderId="2" xfId="0" applyFont="1" applyFill="1" applyBorder="1" applyAlignment="1">
      <alignment horizontal="center"/>
    </xf>
    <xf numFmtId="0" fontId="2" fillId="8" borderId="2" xfId="0" applyFont="1" applyFill="1" applyBorder="1"/>
    <xf numFmtId="0" fontId="2" fillId="8" borderId="12" xfId="0" applyFont="1" applyFill="1" applyBorder="1"/>
    <xf numFmtId="0" fontId="2" fillId="8" borderId="12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8" fillId="9" borderId="12" xfId="0" applyFont="1" applyFill="1" applyBorder="1"/>
    <xf numFmtId="0" fontId="8" fillId="9" borderId="5" xfId="0" applyFont="1" applyFill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8" fillId="9" borderId="6" xfId="0" applyFont="1" applyFill="1" applyBorder="1"/>
    <xf numFmtId="44" fontId="8" fillId="9" borderId="4" xfId="0" applyNumberFormat="1" applyFont="1" applyFill="1" applyBorder="1" applyAlignment="1">
      <alignment horizontal="center"/>
    </xf>
    <xf numFmtId="49" fontId="8" fillId="9" borderId="0" xfId="0" applyNumberFormat="1" applyFont="1" applyFill="1"/>
    <xf numFmtId="167" fontId="8" fillId="9" borderId="4" xfId="0" applyNumberFormat="1" applyFont="1" applyFill="1" applyBorder="1"/>
    <xf numFmtId="0" fontId="11" fillId="0" borderId="0" xfId="0" applyFont="1"/>
    <xf numFmtId="44" fontId="9" fillId="0" borderId="0" xfId="0" applyNumberFormat="1" applyFont="1"/>
    <xf numFmtId="0" fontId="9" fillId="0" borderId="0" xfId="0" applyFont="1"/>
    <xf numFmtId="0" fontId="9" fillId="4" borderId="0" xfId="0" applyFont="1" applyFill="1"/>
    <xf numFmtId="0" fontId="9" fillId="5" borderId="0" xfId="0" applyFont="1" applyFill="1"/>
    <xf numFmtId="0" fontId="8" fillId="5" borderId="0" xfId="0" applyFont="1" applyFill="1"/>
    <xf numFmtId="44" fontId="8" fillId="0" borderId="0" xfId="0" applyNumberFormat="1" applyFont="1"/>
    <xf numFmtId="0" fontId="8" fillId="10" borderId="8" xfId="0" applyFont="1" applyFill="1" applyBorder="1"/>
    <xf numFmtId="0" fontId="8" fillId="10" borderId="7" xfId="0" applyFont="1" applyFill="1" applyBorder="1"/>
    <xf numFmtId="0" fontId="8" fillId="10" borderId="7" xfId="0" applyFont="1" applyFill="1" applyBorder="1" applyAlignment="1">
      <alignment horizontal="center"/>
    </xf>
    <xf numFmtId="166" fontId="8" fillId="10" borderId="7" xfId="0" applyNumberFormat="1" applyFont="1" applyFill="1" applyBorder="1" applyAlignment="1">
      <alignment horizontal="center"/>
    </xf>
    <xf numFmtId="0" fontId="2" fillId="11" borderId="8" xfId="0" applyFont="1" applyFill="1" applyBorder="1"/>
    <xf numFmtId="0" fontId="2" fillId="11" borderId="7" xfId="0" applyFont="1" applyFill="1" applyBorder="1"/>
    <xf numFmtId="0" fontId="2" fillId="11" borderId="7" xfId="0" applyFont="1" applyFill="1" applyBorder="1" applyAlignment="1">
      <alignment horizontal="center"/>
    </xf>
    <xf numFmtId="166" fontId="2" fillId="11" borderId="7" xfId="0" applyNumberFormat="1" applyFont="1" applyFill="1" applyBorder="1" applyAlignment="1">
      <alignment horizontal="center"/>
    </xf>
    <xf numFmtId="0" fontId="13" fillId="9" borderId="4" xfId="0" applyFont="1" applyFill="1" applyBorder="1"/>
    <xf numFmtId="0" fontId="13" fillId="9" borderId="13" xfId="0" applyFont="1" applyFill="1" applyBorder="1"/>
    <xf numFmtId="0" fontId="13" fillId="9" borderId="2" xfId="0" applyFont="1" applyFill="1" applyBorder="1"/>
    <xf numFmtId="0" fontId="13" fillId="9" borderId="14" xfId="0" applyFont="1" applyFill="1" applyBorder="1"/>
    <xf numFmtId="0" fontId="13" fillId="9" borderId="12" xfId="0" applyFont="1" applyFill="1" applyBorder="1"/>
    <xf numFmtId="14" fontId="13" fillId="9" borderId="2" xfId="0" applyNumberFormat="1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166" fontId="12" fillId="8" borderId="4" xfId="0" applyNumberFormat="1" applyFont="1" applyFill="1" applyBorder="1" applyAlignment="1">
      <alignment horizontal="center"/>
    </xf>
    <xf numFmtId="167" fontId="12" fillId="8" borderId="4" xfId="0" applyNumberFormat="1" applyFont="1" applyFill="1" applyBorder="1" applyAlignment="1">
      <alignment horizontal="center"/>
    </xf>
    <xf numFmtId="166" fontId="8" fillId="10" borderId="14" xfId="0" applyNumberFormat="1" applyFont="1" applyFill="1" applyBorder="1" applyAlignment="1">
      <alignment horizontal="center"/>
    </xf>
    <xf numFmtId="166" fontId="2" fillId="4" borderId="14" xfId="0" applyNumberFormat="1" applyFont="1" applyFill="1" applyBorder="1" applyAlignment="1">
      <alignment horizontal="center"/>
    </xf>
    <xf numFmtId="0" fontId="9" fillId="0" borderId="10" xfId="0" applyFont="1" applyBorder="1"/>
    <xf numFmtId="166" fontId="2" fillId="5" borderId="15" xfId="0" applyNumberFormat="1" applyFont="1" applyFill="1" applyBorder="1" applyAlignment="1">
      <alignment horizontal="center"/>
    </xf>
    <xf numFmtId="166" fontId="9" fillId="0" borderId="12" xfId="0" applyNumberFormat="1" applyFont="1" applyBorder="1" applyAlignment="1">
      <alignment horizontal="center"/>
    </xf>
    <xf numFmtId="0" fontId="2" fillId="5" borderId="9" xfId="0" applyFont="1" applyFill="1" applyBorder="1"/>
    <xf numFmtId="0" fontId="8" fillId="10" borderId="6" xfId="0" applyFont="1" applyFill="1" applyBorder="1"/>
    <xf numFmtId="0" fontId="8" fillId="10" borderId="1" xfId="0" applyFont="1" applyFill="1" applyBorder="1"/>
    <xf numFmtId="0" fontId="8" fillId="10" borderId="1" xfId="0" applyFont="1" applyFill="1" applyBorder="1" applyAlignment="1">
      <alignment horizontal="center"/>
    </xf>
    <xf numFmtId="166" fontId="8" fillId="10" borderId="1" xfId="0" applyNumberFormat="1" applyFont="1" applyFill="1" applyBorder="1" applyAlignment="1">
      <alignment horizontal="center"/>
    </xf>
    <xf numFmtId="166" fontId="8" fillId="10" borderId="2" xfId="0" applyNumberFormat="1" applyFont="1" applyFill="1" applyBorder="1" applyAlignment="1">
      <alignment horizontal="center"/>
    </xf>
    <xf numFmtId="0" fontId="9" fillId="10" borderId="6" xfId="0" applyFont="1" applyFill="1" applyBorder="1"/>
    <xf numFmtId="0" fontId="9" fillId="10" borderId="1" xfId="0" applyFont="1" applyFill="1" applyBorder="1"/>
    <xf numFmtId="0" fontId="9" fillId="10" borderId="1" xfId="0" applyFont="1" applyFill="1" applyBorder="1" applyAlignment="1">
      <alignment horizontal="center"/>
    </xf>
    <xf numFmtId="166" fontId="9" fillId="10" borderId="1" xfId="0" applyNumberFormat="1" applyFont="1" applyFill="1" applyBorder="1" applyAlignment="1">
      <alignment horizontal="center"/>
    </xf>
    <xf numFmtId="166" fontId="9" fillId="10" borderId="2" xfId="0" applyNumberFormat="1" applyFont="1" applyFill="1" applyBorder="1" applyAlignment="1">
      <alignment horizontal="center"/>
    </xf>
    <xf numFmtId="0" fontId="14" fillId="8" borderId="2" xfId="0" applyFont="1" applyFill="1" applyBorder="1"/>
    <xf numFmtId="14" fontId="14" fillId="8" borderId="4" xfId="0" applyNumberFormat="1" applyFont="1" applyFill="1" applyBorder="1" applyAlignment="1">
      <alignment horizontal="center"/>
    </xf>
    <xf numFmtId="0" fontId="8" fillId="12" borderId="0" xfId="0" applyFont="1" applyFill="1"/>
    <xf numFmtId="166" fontId="12" fillId="6" borderId="4" xfId="0" applyNumberFormat="1" applyFont="1" applyFill="1" applyBorder="1" applyAlignment="1">
      <alignment horizontal="center"/>
    </xf>
    <xf numFmtId="0" fontId="4" fillId="0" borderId="4" xfId="0" applyFont="1" applyBorder="1"/>
    <xf numFmtId="0" fontId="2" fillId="12" borderId="4" xfId="0" applyFont="1" applyFill="1" applyBorder="1"/>
    <xf numFmtId="0" fontId="2" fillId="12" borderId="4" xfId="0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1" borderId="4" xfId="0" applyFont="1" applyFill="1" applyBorder="1"/>
    <xf numFmtId="0" fontId="2" fillId="14" borderId="4" xfId="0" applyFont="1" applyFill="1" applyBorder="1"/>
    <xf numFmtId="0" fontId="2" fillId="14" borderId="4" xfId="0" applyFont="1" applyFill="1" applyBorder="1" applyAlignment="1">
      <alignment horizontal="center"/>
    </xf>
    <xf numFmtId="0" fontId="4" fillId="15" borderId="0" xfId="0" applyFont="1" applyFill="1"/>
    <xf numFmtId="0" fontId="15" fillId="0" borderId="4" xfId="0" applyFont="1" applyBorder="1"/>
    <xf numFmtId="0" fontId="16" fillId="0" borderId="0" xfId="0" applyFont="1"/>
    <xf numFmtId="0" fontId="15" fillId="0" borderId="0" xfId="0" applyFont="1"/>
    <xf numFmtId="0" fontId="15" fillId="0" borderId="11" xfId="0" applyFont="1" applyBorder="1"/>
    <xf numFmtId="0" fontId="4" fillId="0" borderId="11" xfId="0" applyFont="1" applyBorder="1"/>
    <xf numFmtId="166" fontId="4" fillId="0" borderId="0" xfId="0" applyNumberFormat="1" applyFont="1" applyAlignment="1">
      <alignment horizontal="center"/>
    </xf>
    <xf numFmtId="0" fontId="2" fillId="13" borderId="4" xfId="0" applyFont="1" applyFill="1" applyBorder="1"/>
    <xf numFmtId="0" fontId="2" fillId="13" borderId="4" xfId="0" applyFont="1" applyFill="1" applyBorder="1" applyAlignment="1">
      <alignment horizontal="center"/>
    </xf>
    <xf numFmtId="0" fontId="18" fillId="0" borderId="0" xfId="0" applyFont="1"/>
    <xf numFmtId="0" fontId="17" fillId="0" borderId="11" xfId="0" applyFont="1" applyBorder="1"/>
    <xf numFmtId="0" fontId="17" fillId="0" borderId="5" xfId="0" applyFont="1" applyBorder="1"/>
    <xf numFmtId="0" fontId="16" fillId="16" borderId="0" xfId="0" applyFont="1" applyFill="1"/>
    <xf numFmtId="0" fontId="4" fillId="16" borderId="4" xfId="0" applyFont="1" applyFill="1" applyBorder="1"/>
    <xf numFmtId="0" fontId="4" fillId="16" borderId="0" xfId="0" applyFont="1" applyFill="1"/>
    <xf numFmtId="44" fontId="4" fillId="0" borderId="4" xfId="0" applyNumberFormat="1" applyFont="1" applyBorder="1" applyAlignment="1">
      <alignment horizontal="left"/>
    </xf>
    <xf numFmtId="44" fontId="4" fillId="16" borderId="4" xfId="0" applyNumberFormat="1" applyFont="1" applyFill="1" applyBorder="1" applyAlignment="1">
      <alignment horizontal="left"/>
    </xf>
    <xf numFmtId="44" fontId="4" fillId="0" borderId="11" xfId="0" applyNumberFormat="1" applyFont="1" applyBorder="1" applyAlignment="1">
      <alignment horizontal="left"/>
    </xf>
    <xf numFmtId="44" fontId="15" fillId="0" borderId="4" xfId="0" applyNumberFormat="1" applyFont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  <pageSetUpPr fitToPage="1"/>
  </sheetPr>
  <dimension ref="A1:EB53"/>
  <sheetViews>
    <sheetView zoomScale="80" zoomScaleNormal="80" workbookViewId="0">
      <selection activeCell="G5" sqref="G5:G8"/>
    </sheetView>
  </sheetViews>
  <sheetFormatPr defaultColWidth="8.85546875" defaultRowHeight="12.75" x14ac:dyDescent="0.2"/>
  <cols>
    <col min="1" max="1" width="45.42578125" style="3" customWidth="1"/>
    <col min="2" max="2" width="12.42578125" style="3" customWidth="1"/>
    <col min="3" max="3" width="18.140625" style="22" bestFit="1" customWidth="1"/>
    <col min="4" max="4" width="22.7109375" style="3" customWidth="1"/>
    <col min="5" max="5" width="11.28515625" style="22" customWidth="1"/>
    <col min="6" max="6" width="12.28515625" style="3" customWidth="1"/>
    <col min="7" max="7" width="13.7109375" style="3" customWidth="1"/>
    <col min="8" max="8" width="13.5703125" style="3" customWidth="1"/>
    <col min="9" max="9" width="10" style="3" customWidth="1"/>
    <col min="10" max="11" width="10.5703125" style="3" bestFit="1" customWidth="1"/>
    <col min="12" max="12" width="11.5703125" style="3" bestFit="1" customWidth="1"/>
    <col min="13" max="15" width="9.42578125" style="3" customWidth="1"/>
    <col min="16" max="16" width="11.5703125" style="3" bestFit="1" customWidth="1"/>
    <col min="17" max="17" width="11.7109375" style="3" customWidth="1"/>
    <col min="18" max="18" width="8.85546875" style="3"/>
    <col min="19" max="19" width="9.85546875" style="3" bestFit="1" customWidth="1"/>
    <col min="20" max="16384" width="8.85546875" style="3"/>
  </cols>
  <sheetData>
    <row r="1" spans="1:132" ht="21" customHeight="1" x14ac:dyDescent="0.3">
      <c r="A1" s="160" t="s">
        <v>123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</row>
    <row r="2" spans="1:132" ht="32.25" customHeight="1" x14ac:dyDescent="0.3">
      <c r="A2" s="36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4"/>
      <c r="P2" s="2"/>
    </row>
    <row r="3" spans="1:132" s="11" customFormat="1" ht="18" customHeight="1" x14ac:dyDescent="0.2">
      <c r="A3" s="9" t="s">
        <v>8</v>
      </c>
      <c r="B3" s="9" t="s">
        <v>27</v>
      </c>
      <c r="C3" s="10" t="s">
        <v>3</v>
      </c>
      <c r="D3" s="9" t="s">
        <v>4</v>
      </c>
      <c r="E3" s="10" t="s">
        <v>53</v>
      </c>
      <c r="F3" s="10" t="s">
        <v>9</v>
      </c>
      <c r="G3" s="10" t="s">
        <v>108</v>
      </c>
      <c r="H3" s="10" t="s">
        <v>110</v>
      </c>
      <c r="I3" s="10" t="s">
        <v>40</v>
      </c>
      <c r="J3" s="10" t="s">
        <v>10</v>
      </c>
      <c r="K3" s="10" t="s">
        <v>11</v>
      </c>
      <c r="L3" s="10" t="s">
        <v>66</v>
      </c>
      <c r="M3" s="10" t="s">
        <v>48</v>
      </c>
      <c r="N3" s="10" t="s">
        <v>12</v>
      </c>
      <c r="O3" s="10" t="s">
        <v>13</v>
      </c>
      <c r="P3" s="10" t="s">
        <v>67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</row>
    <row r="4" spans="1:132" ht="18" customHeight="1" x14ac:dyDescent="0.2">
      <c r="A4" s="23"/>
      <c r="B4" s="23"/>
      <c r="C4" s="7"/>
      <c r="D4" s="23"/>
      <c r="E4" s="7"/>
      <c r="F4" s="7"/>
      <c r="G4" s="24" t="s">
        <v>132</v>
      </c>
      <c r="H4" s="26"/>
      <c r="I4" s="46"/>
      <c r="J4" s="25"/>
      <c r="K4" s="25"/>
      <c r="L4" s="26"/>
      <c r="M4" s="27" t="s">
        <v>128</v>
      </c>
      <c r="N4" s="28"/>
      <c r="O4" s="28"/>
      <c r="P4" s="28"/>
      <c r="S4" s="29"/>
    </row>
    <row r="5" spans="1:132" s="44" customFormat="1" ht="17.25" customHeight="1" x14ac:dyDescent="0.25">
      <c r="A5" s="69" t="s">
        <v>32</v>
      </c>
      <c r="B5" s="69" t="s">
        <v>15</v>
      </c>
      <c r="C5" s="70" t="s">
        <v>15</v>
      </c>
      <c r="D5" s="71" t="s">
        <v>33</v>
      </c>
      <c r="E5" s="70" t="s">
        <v>54</v>
      </c>
      <c r="F5" s="132">
        <v>75</v>
      </c>
      <c r="G5" s="111">
        <v>75</v>
      </c>
      <c r="H5" s="111">
        <v>75</v>
      </c>
      <c r="I5" s="111">
        <v>75</v>
      </c>
      <c r="J5" s="111">
        <v>75</v>
      </c>
      <c r="K5" s="111">
        <v>75</v>
      </c>
      <c r="L5" s="112">
        <v>75</v>
      </c>
      <c r="M5" s="73">
        <v>50</v>
      </c>
      <c r="N5" s="73">
        <v>50</v>
      </c>
      <c r="O5" s="73">
        <v>50</v>
      </c>
      <c r="P5" s="72">
        <v>50</v>
      </c>
      <c r="Q5" s="3"/>
      <c r="R5" s="3"/>
      <c r="S5" s="29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1:132" s="44" customFormat="1" ht="17.25" customHeight="1" x14ac:dyDescent="0.2">
      <c r="A6" s="69" t="s">
        <v>31</v>
      </c>
      <c r="B6" s="69" t="s">
        <v>15</v>
      </c>
      <c r="C6" s="70" t="s">
        <v>15</v>
      </c>
      <c r="D6" s="71">
        <v>8790</v>
      </c>
      <c r="E6" s="70" t="s">
        <v>54</v>
      </c>
      <c r="F6" s="72">
        <v>50</v>
      </c>
      <c r="G6" s="72">
        <v>50</v>
      </c>
      <c r="H6" s="72">
        <v>50</v>
      </c>
      <c r="I6" s="72">
        <v>50</v>
      </c>
      <c r="J6" s="72">
        <v>50</v>
      </c>
      <c r="K6" s="72">
        <v>50</v>
      </c>
      <c r="L6" s="72">
        <v>50</v>
      </c>
      <c r="M6" s="72">
        <v>50</v>
      </c>
      <c r="N6" s="72">
        <v>50</v>
      </c>
      <c r="O6" s="72">
        <v>50</v>
      </c>
      <c r="P6" s="72">
        <v>50</v>
      </c>
      <c r="Q6" s="3"/>
      <c r="R6" s="3"/>
      <c r="S6" s="29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132" s="44" customFormat="1" ht="18" customHeight="1" x14ac:dyDescent="0.2">
      <c r="A7" s="69" t="s">
        <v>17</v>
      </c>
      <c r="B7" s="69" t="s">
        <v>15</v>
      </c>
      <c r="C7" s="70" t="s">
        <v>15</v>
      </c>
      <c r="D7" s="69" t="s">
        <v>18</v>
      </c>
      <c r="E7" s="70" t="s">
        <v>54</v>
      </c>
      <c r="F7" s="72">
        <v>10</v>
      </c>
      <c r="G7" s="72">
        <v>10</v>
      </c>
      <c r="H7" s="72">
        <v>10</v>
      </c>
      <c r="I7" s="72">
        <v>10</v>
      </c>
      <c r="J7" s="72">
        <v>10</v>
      </c>
      <c r="K7" s="72">
        <v>10</v>
      </c>
      <c r="L7" s="72">
        <v>10</v>
      </c>
      <c r="M7" s="72">
        <v>10</v>
      </c>
      <c r="N7" s="72">
        <v>10</v>
      </c>
      <c r="O7" s="72">
        <v>10</v>
      </c>
      <c r="P7" s="72">
        <v>10</v>
      </c>
      <c r="Q7" s="3"/>
      <c r="R7" s="3"/>
      <c r="S7" s="29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</row>
    <row r="8" spans="1:132" s="44" customFormat="1" ht="18" customHeight="1" x14ac:dyDescent="0.2">
      <c r="A8" s="69" t="s">
        <v>14</v>
      </c>
      <c r="B8" s="69" t="s">
        <v>15</v>
      </c>
      <c r="C8" s="70" t="s">
        <v>15</v>
      </c>
      <c r="D8" s="69" t="s">
        <v>16</v>
      </c>
      <c r="E8" s="70" t="s">
        <v>54</v>
      </c>
      <c r="F8" s="72">
        <v>10</v>
      </c>
      <c r="G8" s="72" t="s">
        <v>1</v>
      </c>
      <c r="H8" s="72" t="s">
        <v>1</v>
      </c>
      <c r="I8" s="72" t="s">
        <v>1</v>
      </c>
      <c r="J8" s="72" t="s">
        <v>1</v>
      </c>
      <c r="K8" s="72" t="s">
        <v>1</v>
      </c>
      <c r="L8" s="72" t="s">
        <v>1</v>
      </c>
      <c r="M8" s="72" t="s">
        <v>1</v>
      </c>
      <c r="N8" s="72" t="s">
        <v>1</v>
      </c>
      <c r="O8" s="72" t="s">
        <v>1</v>
      </c>
      <c r="P8" s="72" t="s">
        <v>1</v>
      </c>
      <c r="Q8" s="3"/>
      <c r="R8" s="3"/>
      <c r="S8" s="29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132" s="44" customFormat="1" ht="18" customHeight="1" x14ac:dyDescent="0.25">
      <c r="A9" s="69" t="s">
        <v>125</v>
      </c>
      <c r="B9" s="69" t="s">
        <v>103</v>
      </c>
      <c r="C9" s="74" t="s">
        <v>90</v>
      </c>
      <c r="D9" s="75" t="s">
        <v>34</v>
      </c>
      <c r="E9" s="74" t="s">
        <v>15</v>
      </c>
      <c r="F9" s="72">
        <v>30</v>
      </c>
      <c r="G9" s="72" t="s">
        <v>1</v>
      </c>
      <c r="H9" s="72" t="s">
        <v>1</v>
      </c>
      <c r="I9" s="72" t="s">
        <v>1</v>
      </c>
      <c r="J9" s="72" t="s">
        <v>1</v>
      </c>
      <c r="K9" s="72" t="s">
        <v>1</v>
      </c>
      <c r="L9" s="72" t="s">
        <v>1</v>
      </c>
      <c r="M9" s="72" t="s">
        <v>1</v>
      </c>
      <c r="N9" s="72" t="s">
        <v>1</v>
      </c>
      <c r="O9" s="72" t="s">
        <v>1</v>
      </c>
      <c r="P9" s="72" t="s">
        <v>1</v>
      </c>
      <c r="Q9" s="12"/>
      <c r="R9" s="12"/>
      <c r="S9" s="29"/>
      <c r="T9" s="1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132" s="44" customFormat="1" ht="18" customHeight="1" x14ac:dyDescent="0.25">
      <c r="A10" s="69" t="s">
        <v>126</v>
      </c>
      <c r="B10" s="75" t="s">
        <v>104</v>
      </c>
      <c r="C10" s="74" t="s">
        <v>90</v>
      </c>
      <c r="D10" s="75" t="s">
        <v>34</v>
      </c>
      <c r="E10" s="70" t="s">
        <v>15</v>
      </c>
      <c r="F10" s="72" t="s">
        <v>1</v>
      </c>
      <c r="G10" s="72"/>
      <c r="H10" s="72">
        <v>30</v>
      </c>
      <c r="I10" s="72" t="s">
        <v>1</v>
      </c>
      <c r="J10" s="72" t="s">
        <v>1</v>
      </c>
      <c r="K10" s="72" t="s">
        <v>1</v>
      </c>
      <c r="L10" s="72" t="s">
        <v>1</v>
      </c>
      <c r="M10" s="72" t="s">
        <v>1</v>
      </c>
      <c r="N10" s="72" t="s">
        <v>1</v>
      </c>
      <c r="O10" s="72" t="s">
        <v>1</v>
      </c>
      <c r="P10" s="72" t="s">
        <v>1</v>
      </c>
      <c r="Q10" s="29"/>
      <c r="R10" s="12"/>
      <c r="S10" s="29"/>
      <c r="T10" s="1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132" s="43" customFormat="1" ht="18" customHeight="1" x14ac:dyDescent="0.25">
      <c r="A11" s="69" t="s">
        <v>82</v>
      </c>
      <c r="B11" s="129"/>
      <c r="C11" s="130" t="s">
        <v>90</v>
      </c>
      <c r="D11" s="75" t="s">
        <v>81</v>
      </c>
      <c r="E11" s="70" t="s">
        <v>54</v>
      </c>
      <c r="F11" s="72" t="s">
        <v>1</v>
      </c>
      <c r="G11" s="72" t="s">
        <v>1</v>
      </c>
      <c r="H11" s="72" t="s">
        <v>1</v>
      </c>
      <c r="I11" s="72" t="s">
        <v>1</v>
      </c>
      <c r="J11" s="72" t="s">
        <v>1</v>
      </c>
      <c r="K11" s="72" t="s">
        <v>1</v>
      </c>
      <c r="L11" s="72">
        <v>50</v>
      </c>
      <c r="M11" s="72" t="s">
        <v>1</v>
      </c>
      <c r="N11" s="72" t="s">
        <v>1</v>
      </c>
      <c r="O11" s="72" t="s">
        <v>1</v>
      </c>
      <c r="P11" s="72">
        <v>50</v>
      </c>
      <c r="Q11" s="42"/>
      <c r="R11" s="42"/>
      <c r="S11" s="45"/>
      <c r="T11" s="42"/>
    </row>
    <row r="12" spans="1:132" s="37" customFormat="1" ht="18" customHeight="1" x14ac:dyDescent="0.25">
      <c r="A12" s="98" t="s">
        <v>129</v>
      </c>
      <c r="B12" s="99"/>
      <c r="C12" s="100"/>
      <c r="D12" s="99"/>
      <c r="E12" s="100"/>
      <c r="F12" s="101">
        <f>SUM(F6:F11)</f>
        <v>100</v>
      </c>
      <c r="G12" s="101">
        <f t="shared" ref="G12:P12" si="0">SUM(G5:G11)</f>
        <v>135</v>
      </c>
      <c r="H12" s="101">
        <f t="shared" si="0"/>
        <v>165</v>
      </c>
      <c r="I12" s="101">
        <f t="shared" si="0"/>
        <v>135</v>
      </c>
      <c r="J12" s="101">
        <f t="shared" si="0"/>
        <v>135</v>
      </c>
      <c r="K12" s="101">
        <f t="shared" si="0"/>
        <v>135</v>
      </c>
      <c r="L12" s="101">
        <f t="shared" si="0"/>
        <v>185</v>
      </c>
      <c r="M12" s="101">
        <f t="shared" si="0"/>
        <v>110</v>
      </c>
      <c r="N12" s="101">
        <f t="shared" si="0"/>
        <v>110</v>
      </c>
      <c r="O12" s="101">
        <f t="shared" si="0"/>
        <v>110</v>
      </c>
      <c r="P12" s="101">
        <f t="shared" si="0"/>
        <v>160</v>
      </c>
      <c r="Q12" s="42"/>
      <c r="R12" s="42"/>
      <c r="S12" s="45"/>
      <c r="T12" s="42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</row>
    <row r="13" spans="1:132" ht="18" customHeight="1" x14ac:dyDescent="0.2">
      <c r="A13" s="47" t="s">
        <v>0</v>
      </c>
      <c r="B13" s="102" t="s">
        <v>85</v>
      </c>
      <c r="C13" s="48" t="s">
        <v>65</v>
      </c>
      <c r="D13" s="47" t="s">
        <v>5</v>
      </c>
      <c r="E13" s="49" t="s">
        <v>54</v>
      </c>
      <c r="F13" s="50">
        <v>20</v>
      </c>
      <c r="G13" s="50">
        <v>20</v>
      </c>
      <c r="H13" s="50">
        <v>20</v>
      </c>
      <c r="I13" s="50">
        <v>20</v>
      </c>
      <c r="J13" s="50">
        <v>20</v>
      </c>
      <c r="K13" s="50">
        <v>20</v>
      </c>
      <c r="L13" s="50">
        <v>20</v>
      </c>
      <c r="M13" s="50">
        <v>20</v>
      </c>
      <c r="N13" s="50">
        <v>20</v>
      </c>
      <c r="O13" s="50">
        <v>20</v>
      </c>
      <c r="P13" s="50">
        <v>20</v>
      </c>
      <c r="Q13" s="51"/>
      <c r="S13" s="29"/>
    </row>
    <row r="14" spans="1:132" ht="17.25" customHeight="1" x14ac:dyDescent="0.2">
      <c r="A14" s="47" t="s">
        <v>19</v>
      </c>
      <c r="B14" s="102" t="s">
        <v>86</v>
      </c>
      <c r="C14" s="52" t="s">
        <v>88</v>
      </c>
      <c r="D14" s="53" t="s">
        <v>24</v>
      </c>
      <c r="E14" s="49" t="s">
        <v>54</v>
      </c>
      <c r="F14" s="50">
        <v>16.5</v>
      </c>
      <c r="G14" s="50" t="s">
        <v>1</v>
      </c>
      <c r="H14" s="50" t="s">
        <v>1</v>
      </c>
      <c r="I14" s="50" t="s">
        <v>1</v>
      </c>
      <c r="J14" s="50" t="s">
        <v>1</v>
      </c>
      <c r="K14" s="50" t="s">
        <v>1</v>
      </c>
      <c r="L14" s="50" t="s">
        <v>1</v>
      </c>
      <c r="M14" s="50" t="s">
        <v>1</v>
      </c>
      <c r="N14" s="50" t="s">
        <v>1</v>
      </c>
      <c r="O14" s="50" t="s">
        <v>1</v>
      </c>
      <c r="P14" s="50" t="s">
        <v>1</v>
      </c>
      <c r="Q14" s="54"/>
      <c r="S14" s="29"/>
    </row>
    <row r="15" spans="1:132" ht="18" customHeight="1" x14ac:dyDescent="0.25">
      <c r="A15" s="47" t="s">
        <v>55</v>
      </c>
      <c r="B15" s="102" t="s">
        <v>107</v>
      </c>
      <c r="C15" s="52" t="s">
        <v>88</v>
      </c>
      <c r="D15" s="55" t="s">
        <v>124</v>
      </c>
      <c r="E15" s="49" t="s">
        <v>54</v>
      </c>
      <c r="F15" s="50">
        <v>20</v>
      </c>
      <c r="G15" s="50" t="s">
        <v>1</v>
      </c>
      <c r="H15" s="50" t="s">
        <v>1</v>
      </c>
      <c r="I15" s="50" t="s">
        <v>1</v>
      </c>
      <c r="J15" s="50" t="s">
        <v>1</v>
      </c>
      <c r="K15" s="50" t="s">
        <v>1</v>
      </c>
      <c r="L15" s="50" t="s">
        <v>1</v>
      </c>
      <c r="M15" s="50" t="s">
        <v>1</v>
      </c>
      <c r="N15" s="50" t="s">
        <v>1</v>
      </c>
      <c r="O15" s="50" t="s">
        <v>1</v>
      </c>
      <c r="P15" s="50" t="s">
        <v>1</v>
      </c>
      <c r="Q15" s="131" t="s">
        <v>134</v>
      </c>
      <c r="R15" s="12"/>
      <c r="S15" s="29"/>
      <c r="T15" s="12"/>
    </row>
    <row r="16" spans="1:132" ht="18" customHeight="1" x14ac:dyDescent="0.25">
      <c r="A16" s="47" t="s">
        <v>56</v>
      </c>
      <c r="B16" s="103" t="s">
        <v>87</v>
      </c>
      <c r="C16" s="52" t="s">
        <v>122</v>
      </c>
      <c r="D16" s="47" t="s">
        <v>6</v>
      </c>
      <c r="E16" s="49" t="s">
        <v>54</v>
      </c>
      <c r="F16" s="50">
        <v>10</v>
      </c>
      <c r="G16" s="50" t="s">
        <v>1</v>
      </c>
      <c r="H16" s="50" t="s">
        <v>1</v>
      </c>
      <c r="I16" s="50" t="s">
        <v>1</v>
      </c>
      <c r="J16" s="50" t="s">
        <v>1</v>
      </c>
      <c r="K16" s="50" t="s">
        <v>1</v>
      </c>
      <c r="L16" s="50" t="s">
        <v>1</v>
      </c>
      <c r="M16" s="50" t="s">
        <v>1</v>
      </c>
      <c r="N16" s="50" t="s">
        <v>1</v>
      </c>
      <c r="O16" s="50" t="s">
        <v>1</v>
      </c>
      <c r="P16" s="50" t="s">
        <v>1</v>
      </c>
      <c r="Q16" s="57"/>
      <c r="S16" s="29"/>
      <c r="T16" s="12"/>
    </row>
    <row r="17" spans="1:132" ht="18" customHeight="1" x14ac:dyDescent="0.25">
      <c r="A17" s="47" t="s">
        <v>112</v>
      </c>
      <c r="B17" s="102" t="s">
        <v>91</v>
      </c>
      <c r="C17" s="52" t="s">
        <v>100</v>
      </c>
      <c r="D17" s="47" t="s">
        <v>24</v>
      </c>
      <c r="E17" s="49" t="s">
        <v>54</v>
      </c>
      <c r="F17" s="50" t="s">
        <v>1</v>
      </c>
      <c r="G17" s="50">
        <v>25</v>
      </c>
      <c r="H17" s="50" t="s">
        <v>1</v>
      </c>
      <c r="I17" s="50" t="s">
        <v>1</v>
      </c>
      <c r="J17" s="50" t="s">
        <v>1</v>
      </c>
      <c r="K17" s="50" t="s">
        <v>1</v>
      </c>
      <c r="L17" s="50" t="s">
        <v>1</v>
      </c>
      <c r="M17" s="50" t="s">
        <v>1</v>
      </c>
      <c r="N17" s="50" t="s">
        <v>1</v>
      </c>
      <c r="O17" s="50" t="s">
        <v>1</v>
      </c>
      <c r="P17" s="50" t="s">
        <v>1</v>
      </c>
      <c r="Q17" s="58" t="s">
        <v>111</v>
      </c>
      <c r="R17" s="12"/>
      <c r="S17" s="29"/>
      <c r="T17" s="12"/>
    </row>
    <row r="18" spans="1:132" ht="18" customHeight="1" x14ac:dyDescent="0.3">
      <c r="A18" s="47" t="s">
        <v>26</v>
      </c>
      <c r="B18" s="102" t="s">
        <v>93</v>
      </c>
      <c r="C18" s="48" t="s">
        <v>94</v>
      </c>
      <c r="D18" s="47" t="s">
        <v>28</v>
      </c>
      <c r="E18" s="49" t="s">
        <v>54</v>
      </c>
      <c r="F18" s="50" t="s">
        <v>1</v>
      </c>
      <c r="G18" s="50">
        <v>22.5</v>
      </c>
      <c r="H18" s="50">
        <v>22.5</v>
      </c>
      <c r="I18" s="50" t="s">
        <v>1</v>
      </c>
      <c r="J18" s="50" t="s">
        <v>1</v>
      </c>
      <c r="K18" s="50" t="s">
        <v>1</v>
      </c>
      <c r="L18" s="50" t="s">
        <v>1</v>
      </c>
      <c r="M18" s="50" t="s">
        <v>1</v>
      </c>
      <c r="N18" s="50" t="s">
        <v>1</v>
      </c>
      <c r="O18" s="50" t="s">
        <v>1</v>
      </c>
      <c r="P18" s="50" t="s">
        <v>1</v>
      </c>
      <c r="Q18" s="56"/>
      <c r="R18" s="12"/>
      <c r="S18" s="29"/>
    </row>
    <row r="19" spans="1:132" ht="18" customHeight="1" x14ac:dyDescent="0.3">
      <c r="A19" s="59" t="s">
        <v>45</v>
      </c>
      <c r="B19" s="102" t="s">
        <v>95</v>
      </c>
      <c r="C19" s="48" t="s">
        <v>96</v>
      </c>
      <c r="D19" s="47" t="s">
        <v>105</v>
      </c>
      <c r="E19" s="49" t="s">
        <v>15</v>
      </c>
      <c r="F19" s="50"/>
      <c r="G19" s="50">
        <v>11</v>
      </c>
      <c r="H19" s="50">
        <v>11</v>
      </c>
      <c r="I19" s="50" t="s">
        <v>1</v>
      </c>
      <c r="J19" s="50" t="s">
        <v>1</v>
      </c>
      <c r="K19" s="50" t="s">
        <v>1</v>
      </c>
      <c r="L19" s="50" t="s">
        <v>1</v>
      </c>
      <c r="M19" s="50" t="s">
        <v>1</v>
      </c>
      <c r="N19" s="50" t="s">
        <v>1</v>
      </c>
      <c r="O19" s="50" t="s">
        <v>1</v>
      </c>
      <c r="P19" s="50" t="s">
        <v>1</v>
      </c>
      <c r="Q19" s="56"/>
      <c r="R19" s="12"/>
      <c r="S19" s="29"/>
      <c r="T19" s="12"/>
    </row>
    <row r="20" spans="1:132" ht="18" customHeight="1" x14ac:dyDescent="0.25">
      <c r="A20" s="47" t="s">
        <v>118</v>
      </c>
      <c r="B20" s="104"/>
      <c r="C20" s="61" t="s">
        <v>115</v>
      </c>
      <c r="D20" s="62" t="s">
        <v>116</v>
      </c>
      <c r="E20" s="63" t="s">
        <v>54</v>
      </c>
      <c r="F20" s="50" t="s">
        <v>1</v>
      </c>
      <c r="G20" s="50">
        <v>5</v>
      </c>
      <c r="H20" s="50">
        <v>5</v>
      </c>
      <c r="I20" s="50" t="s">
        <v>1</v>
      </c>
      <c r="J20" s="50" t="s">
        <v>1</v>
      </c>
      <c r="K20" s="50" t="s">
        <v>1</v>
      </c>
      <c r="L20" s="50" t="s">
        <v>1</v>
      </c>
      <c r="M20" s="50" t="s">
        <v>1</v>
      </c>
      <c r="N20" s="50" t="s">
        <v>1</v>
      </c>
      <c r="O20" s="50" t="s">
        <v>1</v>
      </c>
      <c r="P20" s="50" t="s">
        <v>1</v>
      </c>
      <c r="Q20" s="64"/>
      <c r="R20" s="12"/>
      <c r="S20" s="29"/>
      <c r="T20" s="12"/>
    </row>
    <row r="21" spans="1:132" ht="18" customHeight="1" x14ac:dyDescent="0.25">
      <c r="A21" s="47" t="s">
        <v>46</v>
      </c>
      <c r="B21" s="104" t="s">
        <v>98</v>
      </c>
      <c r="C21" s="61" t="s">
        <v>99</v>
      </c>
      <c r="D21" s="62" t="s">
        <v>76</v>
      </c>
      <c r="E21" s="63" t="s">
        <v>54</v>
      </c>
      <c r="F21" s="50" t="s">
        <v>1</v>
      </c>
      <c r="G21" s="50" t="s">
        <v>1</v>
      </c>
      <c r="H21" s="50">
        <v>65</v>
      </c>
      <c r="I21" s="50" t="s">
        <v>1</v>
      </c>
      <c r="J21" s="50" t="s">
        <v>1</v>
      </c>
      <c r="K21" s="50" t="s">
        <v>1</v>
      </c>
      <c r="L21" s="50" t="s">
        <v>1</v>
      </c>
      <c r="M21" s="50" t="s">
        <v>1</v>
      </c>
      <c r="N21" s="50" t="s">
        <v>1</v>
      </c>
      <c r="O21" s="50" t="s">
        <v>1</v>
      </c>
      <c r="P21" s="50" t="s">
        <v>1</v>
      </c>
      <c r="Q21" s="58" t="s">
        <v>111</v>
      </c>
      <c r="R21" s="12"/>
      <c r="S21" s="29"/>
      <c r="T21" s="12"/>
    </row>
    <row r="22" spans="1:132" ht="18" customHeight="1" x14ac:dyDescent="0.25">
      <c r="A22" s="47" t="s">
        <v>49</v>
      </c>
      <c r="B22" s="104" t="s">
        <v>98</v>
      </c>
      <c r="C22" s="61" t="s">
        <v>100</v>
      </c>
      <c r="D22" s="62" t="s">
        <v>76</v>
      </c>
      <c r="E22" s="63" t="s">
        <v>54</v>
      </c>
      <c r="F22" s="50" t="s">
        <v>1</v>
      </c>
      <c r="G22" s="50" t="s">
        <v>1</v>
      </c>
      <c r="H22" s="50">
        <v>27.5</v>
      </c>
      <c r="I22" s="50" t="s">
        <v>1</v>
      </c>
      <c r="J22" s="50" t="s">
        <v>1</v>
      </c>
      <c r="K22" s="50" t="s">
        <v>1</v>
      </c>
      <c r="L22" s="50" t="s">
        <v>1</v>
      </c>
      <c r="M22" s="50" t="s">
        <v>1</v>
      </c>
      <c r="N22" s="50" t="s">
        <v>1</v>
      </c>
      <c r="O22" s="50" t="s">
        <v>1</v>
      </c>
      <c r="P22" s="50" t="s">
        <v>1</v>
      </c>
      <c r="Q22" s="58" t="s">
        <v>111</v>
      </c>
      <c r="R22" s="12"/>
      <c r="S22" s="29"/>
      <c r="T22" s="12"/>
    </row>
    <row r="23" spans="1:132" ht="18" customHeight="1" x14ac:dyDescent="0.25">
      <c r="A23" s="47" t="s">
        <v>117</v>
      </c>
      <c r="B23" s="104"/>
      <c r="C23" s="61" t="s">
        <v>115</v>
      </c>
      <c r="D23" s="62" t="s">
        <v>116</v>
      </c>
      <c r="E23" s="63" t="s">
        <v>54</v>
      </c>
      <c r="F23" s="50" t="s">
        <v>1</v>
      </c>
      <c r="G23" s="50"/>
      <c r="H23" s="50">
        <v>25</v>
      </c>
      <c r="I23" s="50" t="s">
        <v>1</v>
      </c>
      <c r="J23" s="50" t="s">
        <v>1</v>
      </c>
      <c r="K23" s="50" t="s">
        <v>1</v>
      </c>
      <c r="L23" s="50" t="s">
        <v>1</v>
      </c>
      <c r="M23" s="50" t="s">
        <v>1</v>
      </c>
      <c r="N23" s="50" t="s">
        <v>1</v>
      </c>
      <c r="O23" s="50" t="s">
        <v>1</v>
      </c>
      <c r="P23" s="50" t="s">
        <v>1</v>
      </c>
      <c r="Q23" s="64"/>
      <c r="R23" s="12"/>
      <c r="S23" s="29"/>
      <c r="T23" s="12"/>
    </row>
    <row r="24" spans="1:132" ht="18" customHeight="1" x14ac:dyDescent="0.3">
      <c r="A24" s="47" t="s">
        <v>119</v>
      </c>
      <c r="B24" s="104" t="s">
        <v>97</v>
      </c>
      <c r="C24" s="61" t="s">
        <v>120</v>
      </c>
      <c r="D24" s="60" t="s">
        <v>121</v>
      </c>
      <c r="E24" s="49" t="s">
        <v>54</v>
      </c>
      <c r="F24" s="50" t="s">
        <v>1</v>
      </c>
      <c r="G24" s="50" t="s">
        <v>1</v>
      </c>
      <c r="H24" s="50" t="s">
        <v>1</v>
      </c>
      <c r="I24" s="50">
        <v>90</v>
      </c>
      <c r="J24" s="50">
        <v>90</v>
      </c>
      <c r="K24" s="50">
        <v>90</v>
      </c>
      <c r="L24" s="50">
        <v>90</v>
      </c>
      <c r="M24" s="50" t="s">
        <v>1</v>
      </c>
      <c r="N24" s="50" t="s">
        <v>1</v>
      </c>
      <c r="O24" s="50" t="s">
        <v>1</v>
      </c>
      <c r="P24" s="50" t="s">
        <v>1</v>
      </c>
      <c r="Q24" s="56"/>
      <c r="R24" s="12"/>
      <c r="S24" s="29"/>
      <c r="T24" s="12"/>
    </row>
    <row r="25" spans="1:132" ht="18" customHeight="1" x14ac:dyDescent="0.3">
      <c r="A25" s="47" t="s">
        <v>51</v>
      </c>
      <c r="B25" s="104" t="s">
        <v>97</v>
      </c>
      <c r="C25" s="61" t="s">
        <v>100</v>
      </c>
      <c r="D25" s="60" t="s">
        <v>24</v>
      </c>
      <c r="E25" s="49" t="s">
        <v>54</v>
      </c>
      <c r="F25" s="50" t="s">
        <v>1</v>
      </c>
      <c r="G25" s="50" t="s">
        <v>1</v>
      </c>
      <c r="H25" s="50" t="s">
        <v>1</v>
      </c>
      <c r="I25" s="50" t="s">
        <v>1</v>
      </c>
      <c r="J25" s="50" t="s">
        <v>1</v>
      </c>
      <c r="K25" s="50" t="s">
        <v>1</v>
      </c>
      <c r="L25" s="50">
        <v>22.5</v>
      </c>
      <c r="M25" s="50" t="s">
        <v>1</v>
      </c>
      <c r="N25" s="50" t="s">
        <v>1</v>
      </c>
      <c r="O25" s="50" t="s">
        <v>1</v>
      </c>
      <c r="P25" s="50" t="s">
        <v>1</v>
      </c>
      <c r="Q25" s="56"/>
      <c r="R25" s="12"/>
      <c r="S25" s="29"/>
      <c r="T25" s="12"/>
    </row>
    <row r="26" spans="1:132" ht="18" customHeight="1" x14ac:dyDescent="0.3">
      <c r="A26" s="47" t="s">
        <v>23</v>
      </c>
      <c r="B26" s="102" t="s">
        <v>101</v>
      </c>
      <c r="C26" s="52" t="s">
        <v>114</v>
      </c>
      <c r="D26" s="47" t="s">
        <v>7</v>
      </c>
      <c r="E26" s="49" t="s">
        <v>54</v>
      </c>
      <c r="F26" s="50" t="s">
        <v>1</v>
      </c>
      <c r="G26" s="50" t="s">
        <v>1</v>
      </c>
      <c r="H26" s="50" t="s">
        <v>1</v>
      </c>
      <c r="I26" s="50" t="s">
        <v>1</v>
      </c>
      <c r="J26" s="50" t="s">
        <v>1</v>
      </c>
      <c r="K26" s="50" t="s">
        <v>1</v>
      </c>
      <c r="L26" s="50" t="s">
        <v>1</v>
      </c>
      <c r="M26" s="50">
        <v>32.5</v>
      </c>
      <c r="N26" s="50">
        <v>32.5</v>
      </c>
      <c r="O26" s="50">
        <v>32.5</v>
      </c>
      <c r="P26" s="50">
        <v>32.5</v>
      </c>
      <c r="Q26" s="56"/>
      <c r="R26" s="12"/>
      <c r="S26" s="29"/>
      <c r="T26" s="12"/>
    </row>
    <row r="27" spans="1:132" ht="18" customHeight="1" x14ac:dyDescent="0.3">
      <c r="A27" s="65" t="s">
        <v>22</v>
      </c>
      <c r="B27" s="105"/>
      <c r="C27" s="66"/>
      <c r="D27" s="65" t="s">
        <v>35</v>
      </c>
      <c r="E27" s="67" t="s">
        <v>15</v>
      </c>
      <c r="F27" s="68" t="s">
        <v>1</v>
      </c>
      <c r="G27" s="68" t="s">
        <v>1</v>
      </c>
      <c r="H27" s="68" t="s">
        <v>1</v>
      </c>
      <c r="I27" s="68" t="s">
        <v>1</v>
      </c>
      <c r="J27" s="68" t="s">
        <v>1</v>
      </c>
      <c r="K27" s="68" t="s">
        <v>1</v>
      </c>
      <c r="L27" s="68" t="s">
        <v>1</v>
      </c>
      <c r="M27" s="68" t="s">
        <v>1</v>
      </c>
      <c r="N27" s="68" t="s">
        <v>1</v>
      </c>
      <c r="O27" s="68" t="s">
        <v>1</v>
      </c>
      <c r="P27" s="68">
        <v>11</v>
      </c>
      <c r="Q27" s="56" t="s">
        <v>106</v>
      </c>
      <c r="R27" s="12"/>
      <c r="S27" s="29"/>
      <c r="T27" s="12"/>
    </row>
    <row r="28" spans="1:132" s="90" customFormat="1" ht="18" customHeight="1" x14ac:dyDescent="0.3">
      <c r="A28" s="94" t="s">
        <v>131</v>
      </c>
      <c r="B28" s="95"/>
      <c r="C28" s="96"/>
      <c r="D28" s="95"/>
      <c r="E28" s="96"/>
      <c r="F28" s="97">
        <f>SUM(F13:F27)</f>
        <v>66.5</v>
      </c>
      <c r="G28" s="97">
        <f t="shared" ref="G28:P28" si="1">SUM(G13:G27)</f>
        <v>83.5</v>
      </c>
      <c r="H28" s="97">
        <f t="shared" si="1"/>
        <v>176</v>
      </c>
      <c r="I28" s="97">
        <f t="shared" si="1"/>
        <v>110</v>
      </c>
      <c r="J28" s="97">
        <f t="shared" si="1"/>
        <v>110</v>
      </c>
      <c r="K28" s="97">
        <f t="shared" si="1"/>
        <v>110</v>
      </c>
      <c r="L28" s="97">
        <f t="shared" si="1"/>
        <v>132.5</v>
      </c>
      <c r="M28" s="97">
        <f t="shared" si="1"/>
        <v>52.5</v>
      </c>
      <c r="N28" s="97">
        <f t="shared" si="1"/>
        <v>52.5</v>
      </c>
      <c r="O28" s="97">
        <f t="shared" si="1"/>
        <v>52.5</v>
      </c>
      <c r="P28" s="113">
        <f t="shared" si="1"/>
        <v>63.5</v>
      </c>
      <c r="Q28" s="87"/>
      <c r="R28" s="87"/>
      <c r="S28" s="88"/>
      <c r="T28" s="87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89"/>
      <c r="DY28" s="89"/>
      <c r="DZ28" s="89"/>
      <c r="EA28" s="89"/>
      <c r="EB28" s="89"/>
    </row>
    <row r="29" spans="1:132" s="37" customFormat="1" ht="18" customHeight="1" x14ac:dyDescent="0.25">
      <c r="A29" s="39" t="s">
        <v>84</v>
      </c>
      <c r="B29" s="38"/>
      <c r="C29" s="40"/>
      <c r="D29" s="38"/>
      <c r="E29" s="40"/>
      <c r="F29" s="41">
        <f>F28+F12</f>
        <v>166.5</v>
      </c>
      <c r="G29" s="41">
        <f t="shared" ref="G29:P29" si="2">G28+G12</f>
        <v>218.5</v>
      </c>
      <c r="H29" s="41">
        <f t="shared" si="2"/>
        <v>341</v>
      </c>
      <c r="I29" s="41">
        <f t="shared" si="2"/>
        <v>245</v>
      </c>
      <c r="J29" s="41">
        <f t="shared" si="2"/>
        <v>245</v>
      </c>
      <c r="K29" s="41">
        <f t="shared" si="2"/>
        <v>245</v>
      </c>
      <c r="L29" s="41">
        <f t="shared" si="2"/>
        <v>317.5</v>
      </c>
      <c r="M29" s="41">
        <f t="shared" si="2"/>
        <v>162.5</v>
      </c>
      <c r="N29" s="41">
        <f t="shared" si="2"/>
        <v>162.5</v>
      </c>
      <c r="O29" s="41">
        <f t="shared" si="2"/>
        <v>162.5</v>
      </c>
      <c r="P29" s="114">
        <f t="shared" si="2"/>
        <v>223.5</v>
      </c>
      <c r="Q29" s="42"/>
      <c r="R29" s="42"/>
      <c r="S29" s="45"/>
      <c r="T29" s="42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</row>
    <row r="30" spans="1:132" ht="18" customHeight="1" x14ac:dyDescent="0.25">
      <c r="A30" s="5"/>
      <c r="B30" s="5"/>
      <c r="C30" s="21"/>
      <c r="D30" s="5"/>
      <c r="E30" s="21"/>
      <c r="F30" s="6"/>
      <c r="G30" s="6"/>
      <c r="H30" s="6"/>
      <c r="I30" s="6"/>
      <c r="J30" s="6"/>
      <c r="K30" s="6"/>
      <c r="L30" s="6"/>
      <c r="M30" s="6"/>
      <c r="N30" s="6"/>
      <c r="O30" s="6"/>
      <c r="P30" s="6" t="s">
        <v>83</v>
      </c>
      <c r="Q30" s="12"/>
      <c r="R30" s="12"/>
      <c r="S30" s="29"/>
      <c r="T30" s="12"/>
    </row>
    <row r="31" spans="1:132" s="17" customFormat="1" ht="18" customHeight="1" x14ac:dyDescent="0.25">
      <c r="A31" s="13" t="s">
        <v>21</v>
      </c>
      <c r="B31" s="14"/>
      <c r="C31" s="15"/>
      <c r="D31" s="14"/>
      <c r="E31" s="15"/>
      <c r="F31" s="15" t="s">
        <v>9</v>
      </c>
      <c r="G31" s="16" t="s">
        <v>63</v>
      </c>
      <c r="H31" s="16" t="s">
        <v>62</v>
      </c>
      <c r="I31" s="16" t="s">
        <v>40</v>
      </c>
      <c r="J31" s="15" t="s">
        <v>10</v>
      </c>
      <c r="K31" s="15" t="s">
        <v>11</v>
      </c>
      <c r="L31" s="15" t="s">
        <v>29</v>
      </c>
      <c r="M31" s="16" t="s">
        <v>48</v>
      </c>
      <c r="N31" s="15" t="s">
        <v>12</v>
      </c>
      <c r="O31" s="15" t="s">
        <v>13</v>
      </c>
      <c r="P31" s="15" t="s">
        <v>30</v>
      </c>
      <c r="Q31" s="12"/>
      <c r="R31" s="12"/>
      <c r="S31" s="29"/>
      <c r="T31" s="12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</row>
    <row r="32" spans="1:132" s="44" customFormat="1" ht="18" customHeight="1" x14ac:dyDescent="0.25">
      <c r="A32" s="69" t="s">
        <v>59</v>
      </c>
      <c r="B32" s="76"/>
      <c r="C32" s="77" t="s">
        <v>79</v>
      </c>
      <c r="D32" s="76" t="s">
        <v>64</v>
      </c>
      <c r="E32" s="70" t="s">
        <v>54</v>
      </c>
      <c r="F32" s="72"/>
      <c r="G32" s="78"/>
      <c r="H32" s="72"/>
      <c r="I32" s="70"/>
      <c r="J32" s="78"/>
      <c r="K32" s="78"/>
      <c r="L32" s="72"/>
      <c r="M32" s="70"/>
      <c r="N32" s="78"/>
      <c r="O32" s="78"/>
      <c r="P32" s="72"/>
      <c r="Q32" s="12"/>
      <c r="R32" s="12"/>
      <c r="S32" s="29"/>
      <c r="T32" s="12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132" ht="18" customHeight="1" x14ac:dyDescent="0.25">
      <c r="A33" s="47" t="s">
        <v>109</v>
      </c>
      <c r="B33" s="106" t="s">
        <v>102</v>
      </c>
      <c r="C33" s="107" t="s">
        <v>92</v>
      </c>
      <c r="D33" s="79" t="s">
        <v>57</v>
      </c>
      <c r="E33" s="49" t="s">
        <v>54</v>
      </c>
      <c r="F33" s="50"/>
      <c r="G33" s="80"/>
      <c r="H33" s="50"/>
      <c r="I33" s="49"/>
      <c r="J33" s="50">
        <v>5</v>
      </c>
      <c r="K33" s="80"/>
      <c r="L33" s="50"/>
      <c r="M33" s="49"/>
      <c r="N33" s="80"/>
      <c r="O33" s="80"/>
      <c r="P33" s="50"/>
      <c r="Q33" s="12"/>
      <c r="R33" s="12"/>
      <c r="S33" s="29"/>
      <c r="T33" s="12"/>
    </row>
    <row r="34" spans="1:132" ht="18" customHeight="1" x14ac:dyDescent="0.25">
      <c r="A34" s="47" t="s">
        <v>58</v>
      </c>
      <c r="B34" s="104" t="s">
        <v>86</v>
      </c>
      <c r="C34" s="52" t="s">
        <v>88</v>
      </c>
      <c r="D34" s="60" t="s">
        <v>20</v>
      </c>
      <c r="E34" s="49" t="s">
        <v>54</v>
      </c>
      <c r="F34" s="50" t="s">
        <v>1</v>
      </c>
      <c r="G34" s="50" t="s">
        <v>1</v>
      </c>
      <c r="H34" s="50" t="s">
        <v>1</v>
      </c>
      <c r="I34" s="50" t="s">
        <v>1</v>
      </c>
      <c r="J34" s="50" t="s">
        <v>1</v>
      </c>
      <c r="K34" s="50" t="s">
        <v>1</v>
      </c>
      <c r="L34" s="50">
        <v>25</v>
      </c>
      <c r="M34" s="50" t="s">
        <v>1</v>
      </c>
      <c r="N34" s="50" t="s">
        <v>1</v>
      </c>
      <c r="O34" s="50" t="s">
        <v>1</v>
      </c>
      <c r="P34" s="50" t="s">
        <v>1</v>
      </c>
      <c r="Q34" s="12"/>
      <c r="R34" s="12"/>
      <c r="S34" s="29"/>
      <c r="T34" s="12"/>
    </row>
    <row r="35" spans="1:132" ht="18" customHeight="1" x14ac:dyDescent="0.25">
      <c r="A35" s="47" t="s">
        <v>47</v>
      </c>
      <c r="B35" s="104" t="s">
        <v>102</v>
      </c>
      <c r="C35" s="107" t="s">
        <v>89</v>
      </c>
      <c r="D35" s="60" t="s">
        <v>77</v>
      </c>
      <c r="E35" s="49" t="s">
        <v>54</v>
      </c>
      <c r="F35" s="50"/>
      <c r="G35" s="50"/>
      <c r="H35" s="50"/>
      <c r="I35" s="50"/>
      <c r="J35" s="50"/>
      <c r="K35" s="50"/>
      <c r="L35" s="50"/>
      <c r="M35" s="50"/>
      <c r="N35" s="50">
        <v>15</v>
      </c>
      <c r="O35" s="50"/>
      <c r="P35" s="50"/>
      <c r="Q35" s="12"/>
      <c r="R35" s="12"/>
      <c r="S35" s="29"/>
      <c r="T35" s="12"/>
    </row>
    <row r="36" spans="1:132" ht="18" customHeight="1" x14ac:dyDescent="0.25">
      <c r="A36" s="47" t="s">
        <v>113</v>
      </c>
      <c r="B36" s="104" t="s">
        <v>97</v>
      </c>
      <c r="C36" s="107" t="s">
        <v>89</v>
      </c>
      <c r="D36" s="60" t="s">
        <v>24</v>
      </c>
      <c r="E36" s="49" t="s">
        <v>54</v>
      </c>
      <c r="F36" s="50" t="s">
        <v>1</v>
      </c>
      <c r="G36" s="50" t="s">
        <v>1</v>
      </c>
      <c r="H36" s="50" t="s">
        <v>1</v>
      </c>
      <c r="I36" s="50" t="s">
        <v>1</v>
      </c>
      <c r="J36" s="50" t="s">
        <v>1</v>
      </c>
      <c r="K36" s="50" t="s">
        <v>1</v>
      </c>
      <c r="L36" s="50"/>
      <c r="M36" s="50"/>
      <c r="N36" s="50" t="s">
        <v>1</v>
      </c>
      <c r="O36" s="50">
        <v>22.5</v>
      </c>
      <c r="P36" s="50" t="s">
        <v>1</v>
      </c>
      <c r="Q36" s="12"/>
      <c r="R36" s="12"/>
      <c r="S36" s="29"/>
      <c r="T36" s="12"/>
    </row>
    <row r="37" spans="1:132" s="92" customFormat="1" ht="18" customHeight="1" x14ac:dyDescent="0.3">
      <c r="A37" s="119" t="s">
        <v>131</v>
      </c>
      <c r="B37" s="120"/>
      <c r="C37" s="121"/>
      <c r="D37" s="120"/>
      <c r="E37" s="121"/>
      <c r="F37" s="122">
        <f t="shared" ref="F37:P37" si="3">SUM(F33:F36)</f>
        <v>0</v>
      </c>
      <c r="G37" s="122">
        <f t="shared" si="3"/>
        <v>0</v>
      </c>
      <c r="H37" s="122">
        <f t="shared" si="3"/>
        <v>0</v>
      </c>
      <c r="I37" s="122">
        <f t="shared" si="3"/>
        <v>0</v>
      </c>
      <c r="J37" s="122">
        <f t="shared" si="3"/>
        <v>5</v>
      </c>
      <c r="K37" s="122">
        <f t="shared" si="3"/>
        <v>0</v>
      </c>
      <c r="L37" s="122">
        <f t="shared" si="3"/>
        <v>25</v>
      </c>
      <c r="M37" s="122">
        <f t="shared" si="3"/>
        <v>0</v>
      </c>
      <c r="N37" s="122">
        <f t="shared" si="3"/>
        <v>15</v>
      </c>
      <c r="O37" s="122">
        <f t="shared" si="3"/>
        <v>22.5</v>
      </c>
      <c r="P37" s="123">
        <f t="shared" si="3"/>
        <v>0</v>
      </c>
      <c r="Q37" s="82"/>
      <c r="R37" s="82"/>
      <c r="S37" s="93"/>
      <c r="T37" s="82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</row>
    <row r="38" spans="1:132" s="17" customFormat="1" ht="18" customHeight="1" x14ac:dyDescent="0.25">
      <c r="A38" s="118" t="s">
        <v>52</v>
      </c>
      <c r="B38" s="33"/>
      <c r="C38" s="34"/>
      <c r="D38" s="33"/>
      <c r="E38" s="34"/>
      <c r="F38" s="35">
        <f t="shared" ref="F38:P38" si="4">SUM(F32:F36)</f>
        <v>0</v>
      </c>
      <c r="G38" s="35">
        <f t="shared" si="4"/>
        <v>0</v>
      </c>
      <c r="H38" s="35">
        <f t="shared" si="4"/>
        <v>0</v>
      </c>
      <c r="I38" s="35">
        <f t="shared" si="4"/>
        <v>0</v>
      </c>
      <c r="J38" s="35">
        <f t="shared" si="4"/>
        <v>5</v>
      </c>
      <c r="K38" s="35">
        <f t="shared" si="4"/>
        <v>0</v>
      </c>
      <c r="L38" s="35">
        <f t="shared" si="4"/>
        <v>25</v>
      </c>
      <c r="M38" s="35">
        <f t="shared" si="4"/>
        <v>0</v>
      </c>
      <c r="N38" s="35">
        <f t="shared" si="4"/>
        <v>15</v>
      </c>
      <c r="O38" s="35">
        <f t="shared" si="4"/>
        <v>22.5</v>
      </c>
      <c r="P38" s="116">
        <f t="shared" si="4"/>
        <v>0</v>
      </c>
      <c r="Q38" s="12"/>
      <c r="R38" s="12"/>
      <c r="S38" s="29"/>
      <c r="T38" s="12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</row>
    <row r="39" spans="1:132" s="91" customFormat="1" ht="18" customHeight="1" x14ac:dyDescent="0.25">
      <c r="A39" s="124" t="s">
        <v>130</v>
      </c>
      <c r="B39" s="125"/>
      <c r="C39" s="126"/>
      <c r="D39" s="125"/>
      <c r="E39" s="126"/>
      <c r="F39" s="127">
        <f t="shared" ref="F39:P39" si="5">F37+F28</f>
        <v>66.5</v>
      </c>
      <c r="G39" s="127">
        <f t="shared" si="5"/>
        <v>83.5</v>
      </c>
      <c r="H39" s="127">
        <f t="shared" si="5"/>
        <v>176</v>
      </c>
      <c r="I39" s="127">
        <f t="shared" si="5"/>
        <v>110</v>
      </c>
      <c r="J39" s="127">
        <f t="shared" si="5"/>
        <v>115</v>
      </c>
      <c r="K39" s="127">
        <f t="shared" si="5"/>
        <v>110</v>
      </c>
      <c r="L39" s="127">
        <f t="shared" si="5"/>
        <v>157.5</v>
      </c>
      <c r="M39" s="127">
        <f t="shared" si="5"/>
        <v>52.5</v>
      </c>
      <c r="N39" s="127">
        <f t="shared" si="5"/>
        <v>67.5</v>
      </c>
      <c r="O39" s="127">
        <f t="shared" si="5"/>
        <v>75</v>
      </c>
      <c r="P39" s="128">
        <f t="shared" si="5"/>
        <v>63.5</v>
      </c>
      <c r="Q39" s="12"/>
      <c r="R39" s="12"/>
      <c r="S39" s="29"/>
      <c r="T39" s="12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132" s="89" customFormat="1" ht="18" customHeight="1" x14ac:dyDescent="0.3">
      <c r="A40" s="115" t="s">
        <v>133</v>
      </c>
      <c r="B40" s="108"/>
      <c r="C40" s="109"/>
      <c r="D40" s="108"/>
      <c r="E40" s="109"/>
      <c r="F40" s="110">
        <f t="shared" ref="F40:P40" si="6">F39+F12</f>
        <v>166.5</v>
      </c>
      <c r="G40" s="110">
        <f t="shared" si="6"/>
        <v>218.5</v>
      </c>
      <c r="H40" s="110">
        <f t="shared" si="6"/>
        <v>341</v>
      </c>
      <c r="I40" s="110">
        <f t="shared" si="6"/>
        <v>245</v>
      </c>
      <c r="J40" s="110">
        <f t="shared" si="6"/>
        <v>250</v>
      </c>
      <c r="K40" s="110">
        <f t="shared" si="6"/>
        <v>245</v>
      </c>
      <c r="L40" s="110">
        <f t="shared" si="6"/>
        <v>342.5</v>
      </c>
      <c r="M40" s="110">
        <f t="shared" si="6"/>
        <v>162.5</v>
      </c>
      <c r="N40" s="110">
        <f t="shared" si="6"/>
        <v>177.5</v>
      </c>
      <c r="O40" s="110">
        <f t="shared" si="6"/>
        <v>185</v>
      </c>
      <c r="P40" s="117">
        <f t="shared" si="6"/>
        <v>223.5</v>
      </c>
      <c r="Q40" s="87"/>
      <c r="R40" s="87"/>
      <c r="S40" s="88"/>
      <c r="T40" s="87"/>
    </row>
    <row r="41" spans="1:132" ht="18" customHeight="1" x14ac:dyDescent="0.25">
      <c r="A41" s="5"/>
      <c r="B41" s="5"/>
      <c r="C41" s="21"/>
      <c r="D41" s="5"/>
      <c r="E41" s="21"/>
      <c r="F41" s="6"/>
      <c r="G41" s="6"/>
      <c r="H41" s="6"/>
      <c r="I41" s="31"/>
      <c r="J41" s="6"/>
      <c r="K41" s="6"/>
      <c r="L41" s="6"/>
      <c r="M41" s="6"/>
      <c r="N41" s="6"/>
      <c r="O41" s="6"/>
      <c r="P41" s="32"/>
      <c r="Q41" s="12"/>
      <c r="R41" s="12"/>
      <c r="S41" s="29"/>
      <c r="T41" s="12"/>
    </row>
    <row r="42" spans="1:132" s="8" customFormat="1" ht="18" customHeight="1" x14ac:dyDescent="0.25">
      <c r="A42" s="18" t="s">
        <v>2</v>
      </c>
      <c r="B42" s="19"/>
      <c r="C42" s="20"/>
      <c r="D42" s="18"/>
      <c r="E42" s="20"/>
      <c r="F42" s="20" t="s">
        <v>9</v>
      </c>
      <c r="G42" s="20" t="s">
        <v>63</v>
      </c>
      <c r="H42" s="20" t="s">
        <v>62</v>
      </c>
      <c r="I42" s="20" t="s">
        <v>40</v>
      </c>
      <c r="J42" s="20" t="s">
        <v>10</v>
      </c>
      <c r="K42" s="20" t="s">
        <v>11</v>
      </c>
      <c r="L42" s="20" t="s">
        <v>29</v>
      </c>
      <c r="M42" s="20" t="s">
        <v>48</v>
      </c>
      <c r="N42" s="20" t="s">
        <v>12</v>
      </c>
      <c r="O42" s="20" t="s">
        <v>13</v>
      </c>
      <c r="P42" s="20" t="s">
        <v>30</v>
      </c>
      <c r="Q42" s="12"/>
      <c r="R42" s="12"/>
      <c r="S42" s="29"/>
      <c r="T42" s="12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</row>
    <row r="43" spans="1:132" ht="18" customHeight="1" x14ac:dyDescent="0.3">
      <c r="A43" s="83" t="s">
        <v>50</v>
      </c>
      <c r="B43" s="47" t="s">
        <v>41</v>
      </c>
      <c r="C43" s="49"/>
      <c r="D43" s="47"/>
      <c r="E43" s="49"/>
      <c r="F43" s="50"/>
      <c r="G43" s="50">
        <v>45</v>
      </c>
      <c r="H43" s="50">
        <v>45</v>
      </c>
      <c r="I43" s="50"/>
      <c r="J43" s="50"/>
      <c r="K43" s="50"/>
      <c r="L43" s="50"/>
      <c r="M43" s="50"/>
      <c r="N43" s="50"/>
      <c r="O43" s="50"/>
      <c r="P43" s="50"/>
      <c r="Q43" s="57"/>
      <c r="R43" s="56"/>
      <c r="S43" s="29"/>
      <c r="T43" s="12"/>
    </row>
    <row r="44" spans="1:132" ht="18" customHeight="1" x14ac:dyDescent="0.3">
      <c r="A44" s="47" t="s">
        <v>80</v>
      </c>
      <c r="B44" s="60"/>
      <c r="C44" s="63"/>
      <c r="D44" s="62" t="s">
        <v>76</v>
      </c>
      <c r="E44" s="63" t="s">
        <v>54</v>
      </c>
      <c r="F44" s="50" t="s">
        <v>1</v>
      </c>
      <c r="G44" s="50" t="s">
        <v>1</v>
      </c>
      <c r="H44" s="50">
        <v>65</v>
      </c>
      <c r="I44" s="50" t="s">
        <v>1</v>
      </c>
      <c r="J44" s="50" t="s">
        <v>1</v>
      </c>
      <c r="K44" s="50" t="s">
        <v>1</v>
      </c>
      <c r="L44" s="50" t="s">
        <v>1</v>
      </c>
      <c r="M44" s="50" t="s">
        <v>1</v>
      </c>
      <c r="N44" s="50" t="s">
        <v>1</v>
      </c>
      <c r="O44" s="50" t="s">
        <v>1</v>
      </c>
      <c r="P44" s="50" t="s">
        <v>1</v>
      </c>
      <c r="Q44" s="56"/>
      <c r="R44" s="56"/>
      <c r="S44" s="29"/>
      <c r="T44" s="12"/>
    </row>
    <row r="45" spans="1:132" x14ac:dyDescent="0.2">
      <c r="A45" s="47" t="s">
        <v>68</v>
      </c>
      <c r="B45" s="47"/>
      <c r="C45" s="49"/>
      <c r="D45" s="47" t="s">
        <v>36</v>
      </c>
      <c r="E45" s="49"/>
      <c r="F45" s="47"/>
      <c r="G45" s="47"/>
      <c r="H45" s="47"/>
      <c r="I45" s="84">
        <v>250</v>
      </c>
      <c r="J45" s="84">
        <v>250</v>
      </c>
      <c r="K45" s="84">
        <v>250</v>
      </c>
      <c r="L45" s="84">
        <v>250</v>
      </c>
      <c r="M45" s="47"/>
      <c r="N45" s="47"/>
      <c r="O45" s="47"/>
      <c r="P45" s="47"/>
      <c r="Q45" s="85" t="s">
        <v>75</v>
      </c>
      <c r="R45" s="57"/>
      <c r="S45" s="30"/>
    </row>
    <row r="46" spans="1:132" x14ac:dyDescent="0.2">
      <c r="A46" s="47" t="s">
        <v>69</v>
      </c>
      <c r="B46" s="47" t="s">
        <v>43</v>
      </c>
      <c r="C46" s="49"/>
      <c r="D46" s="47" t="s">
        <v>37</v>
      </c>
      <c r="E46" s="49"/>
      <c r="F46" s="47"/>
      <c r="G46" s="47"/>
      <c r="H46" s="47"/>
      <c r="I46" s="84">
        <v>335</v>
      </c>
      <c r="J46" s="84">
        <v>335</v>
      </c>
      <c r="K46" s="84">
        <v>335</v>
      </c>
      <c r="L46" s="84">
        <v>335</v>
      </c>
      <c r="M46" s="47"/>
      <c r="N46" s="47"/>
      <c r="O46" s="47"/>
      <c r="P46" s="47"/>
      <c r="Q46" s="85" t="s">
        <v>75</v>
      </c>
      <c r="R46" s="57"/>
      <c r="S46" s="30"/>
    </row>
    <row r="47" spans="1:132" x14ac:dyDescent="0.2">
      <c r="A47" s="47" t="s">
        <v>70</v>
      </c>
      <c r="B47" s="47"/>
      <c r="C47" s="49"/>
      <c r="D47" s="47" t="s">
        <v>38</v>
      </c>
      <c r="E47" s="49"/>
      <c r="F47" s="47"/>
      <c r="G47" s="47"/>
      <c r="H47" s="47"/>
      <c r="I47" s="84">
        <v>280</v>
      </c>
      <c r="J47" s="84">
        <v>280</v>
      </c>
      <c r="K47" s="84">
        <v>280</v>
      </c>
      <c r="L47" s="84">
        <v>280</v>
      </c>
      <c r="M47" s="47"/>
      <c r="N47" s="47"/>
      <c r="O47" s="47"/>
      <c r="P47" s="47"/>
      <c r="Q47" s="85" t="s">
        <v>75</v>
      </c>
      <c r="R47" s="57"/>
      <c r="S47" s="30"/>
    </row>
    <row r="48" spans="1:132" x14ac:dyDescent="0.2">
      <c r="A48" s="47" t="s">
        <v>71</v>
      </c>
      <c r="B48" s="47" t="s">
        <v>44</v>
      </c>
      <c r="C48" s="49"/>
      <c r="D48" s="47" t="s">
        <v>39</v>
      </c>
      <c r="E48" s="49"/>
      <c r="F48" s="47"/>
      <c r="G48" s="47"/>
      <c r="H48" s="47"/>
      <c r="I48" s="84">
        <v>255</v>
      </c>
      <c r="J48" s="84">
        <v>255</v>
      </c>
      <c r="K48" s="84">
        <v>255</v>
      </c>
      <c r="L48" s="84">
        <v>255</v>
      </c>
      <c r="M48" s="47"/>
      <c r="N48" s="47"/>
      <c r="O48" s="47"/>
      <c r="P48" s="47"/>
      <c r="Q48" s="85" t="s">
        <v>75</v>
      </c>
      <c r="R48" s="57"/>
      <c r="S48" s="30"/>
    </row>
    <row r="49" spans="1:19" x14ac:dyDescent="0.2">
      <c r="A49" s="47" t="s">
        <v>72</v>
      </c>
      <c r="B49" s="47"/>
      <c r="C49" s="49"/>
      <c r="D49" s="47" t="s">
        <v>60</v>
      </c>
      <c r="E49" s="49"/>
      <c r="F49" s="47"/>
      <c r="G49" s="47"/>
      <c r="H49" s="47"/>
      <c r="I49" s="84">
        <v>405</v>
      </c>
      <c r="J49" s="84">
        <v>405</v>
      </c>
      <c r="K49" s="84">
        <v>405</v>
      </c>
      <c r="L49" s="84">
        <v>405</v>
      </c>
      <c r="M49" s="47"/>
      <c r="N49" s="47"/>
      <c r="O49" s="47"/>
      <c r="P49" s="47"/>
      <c r="Q49" s="85" t="s">
        <v>75</v>
      </c>
      <c r="R49" s="57"/>
      <c r="S49" s="30"/>
    </row>
    <row r="50" spans="1:19" x14ac:dyDescent="0.2">
      <c r="A50" s="47" t="s">
        <v>73</v>
      </c>
      <c r="B50" s="47"/>
      <c r="C50" s="49"/>
      <c r="D50" s="47" t="s">
        <v>78</v>
      </c>
      <c r="E50" s="49"/>
      <c r="F50" s="47"/>
      <c r="G50" s="47"/>
      <c r="H50" s="47"/>
      <c r="I50" s="84">
        <v>340</v>
      </c>
      <c r="J50" s="84">
        <v>340</v>
      </c>
      <c r="K50" s="84">
        <v>340</v>
      </c>
      <c r="L50" s="84">
        <v>340</v>
      </c>
      <c r="M50" s="47"/>
      <c r="N50" s="47"/>
      <c r="O50" s="47"/>
      <c r="P50" s="47"/>
      <c r="Q50" s="85" t="s">
        <v>75</v>
      </c>
      <c r="R50" s="57"/>
      <c r="S50" s="30"/>
    </row>
    <row r="51" spans="1:19" x14ac:dyDescent="0.2">
      <c r="A51" s="47" t="s">
        <v>74</v>
      </c>
      <c r="B51" s="47"/>
      <c r="C51" s="49"/>
      <c r="D51" s="47" t="s">
        <v>61</v>
      </c>
      <c r="E51" s="49"/>
      <c r="F51" s="47"/>
      <c r="G51" s="47"/>
      <c r="H51" s="47"/>
      <c r="I51" s="84">
        <v>245</v>
      </c>
      <c r="J51" s="84">
        <v>245</v>
      </c>
      <c r="K51" s="84">
        <v>245</v>
      </c>
      <c r="L51" s="84">
        <v>245</v>
      </c>
      <c r="M51" s="47"/>
      <c r="N51" s="47"/>
      <c r="O51" s="47"/>
      <c r="P51" s="47"/>
      <c r="Q51" s="85" t="s">
        <v>75</v>
      </c>
      <c r="R51" s="57"/>
      <c r="S51" s="30"/>
    </row>
    <row r="52" spans="1:19" x14ac:dyDescent="0.2">
      <c r="A52" s="47" t="s">
        <v>42</v>
      </c>
      <c r="B52" s="47"/>
      <c r="C52" s="49"/>
      <c r="D52" s="47"/>
      <c r="E52" s="49"/>
      <c r="F52" s="47"/>
      <c r="G52" s="47"/>
      <c r="H52" s="47"/>
      <c r="I52" s="86"/>
      <c r="J52" s="47"/>
      <c r="K52" s="47"/>
      <c r="L52" s="47"/>
      <c r="M52" s="47"/>
      <c r="N52" s="47"/>
      <c r="O52" s="47"/>
      <c r="P52" s="47"/>
      <c r="Q52" s="85" t="s">
        <v>127</v>
      </c>
      <c r="R52" s="57"/>
      <c r="S52" s="29"/>
    </row>
    <row r="53" spans="1:19" ht="18" customHeight="1" x14ac:dyDescent="0.2">
      <c r="A53" s="47" t="s">
        <v>25</v>
      </c>
      <c r="B53" s="60"/>
      <c r="C53" s="49"/>
      <c r="D53" s="47" t="s">
        <v>35</v>
      </c>
      <c r="E53" s="49"/>
      <c r="F53" s="50" t="s">
        <v>1</v>
      </c>
      <c r="G53" s="50" t="s">
        <v>1</v>
      </c>
      <c r="H53" s="50" t="s">
        <v>1</v>
      </c>
      <c r="I53" s="50" t="s">
        <v>1</v>
      </c>
      <c r="J53" s="50" t="s">
        <v>1</v>
      </c>
      <c r="K53" s="50" t="s">
        <v>1</v>
      </c>
      <c r="L53" s="50">
        <v>60</v>
      </c>
      <c r="M53" s="50">
        <v>60</v>
      </c>
      <c r="N53" s="50">
        <v>60</v>
      </c>
      <c r="O53" s="50">
        <v>60</v>
      </c>
      <c r="P53" s="50">
        <v>60</v>
      </c>
      <c r="Q53" s="57"/>
      <c r="R53" s="57"/>
      <c r="S53" s="29"/>
    </row>
  </sheetData>
  <mergeCells count="1">
    <mergeCell ref="A1:P1"/>
  </mergeCells>
  <pageMargins left="0.23622047244094491" right="0.23622047244094491" top="0.74803149606299213" bottom="0.74803149606299213" header="0.31496062992125984" footer="0.31496062992125984"/>
  <pageSetup paperSize="9" scale="54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7"/>
    <pageSetUpPr fitToPage="1"/>
  </sheetPr>
  <dimension ref="A1:DO43"/>
  <sheetViews>
    <sheetView tabSelected="1" topLeftCell="B1" zoomScaleNormal="100" workbookViewId="0">
      <selection activeCell="B24" sqref="B24"/>
    </sheetView>
  </sheetViews>
  <sheetFormatPr defaultColWidth="8.85546875" defaultRowHeight="12.75" x14ac:dyDescent="0.2"/>
  <cols>
    <col min="1" max="1" width="4.42578125" style="3" hidden="1" customWidth="1"/>
    <col min="2" max="2" width="58.7109375" style="3" customWidth="1"/>
    <col min="3" max="3" width="11" style="3" bestFit="1" customWidth="1"/>
    <col min="4" max="4" width="12.42578125" style="3" customWidth="1"/>
    <col min="5" max="5" width="10.42578125" style="3" customWidth="1"/>
    <col min="6" max="7" width="9.42578125" style="3" bestFit="1" customWidth="1"/>
    <col min="8" max="8" width="9.5703125" style="3" bestFit="1" customWidth="1"/>
    <col min="9" max="9" width="10.28515625" style="3" customWidth="1"/>
    <col min="10" max="11" width="9.42578125" style="3" bestFit="1" customWidth="1"/>
    <col min="12" max="12" width="9.5703125" style="3" bestFit="1" customWidth="1"/>
    <col min="13" max="13" width="11.5703125" style="3" bestFit="1" customWidth="1"/>
    <col min="14" max="14" width="3.7109375" style="3" customWidth="1"/>
    <col min="15" max="16384" width="8.85546875" style="3"/>
  </cols>
  <sheetData>
    <row r="1" spans="1:119" ht="21" customHeight="1" x14ac:dyDescent="0.3">
      <c r="B1" s="160" t="s">
        <v>150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2"/>
    </row>
    <row r="2" spans="1:119" ht="18" customHeight="1" x14ac:dyDescent="0.3">
      <c r="B2" s="36"/>
      <c r="C2" s="1"/>
      <c r="D2" s="1"/>
      <c r="E2" s="1"/>
      <c r="F2" s="1"/>
      <c r="G2" s="1"/>
      <c r="H2" s="1"/>
      <c r="I2" s="1"/>
      <c r="J2" s="1"/>
      <c r="K2" s="4"/>
      <c r="L2" s="4"/>
      <c r="M2" s="2"/>
    </row>
    <row r="3" spans="1:119" s="11" customFormat="1" ht="18" customHeight="1" x14ac:dyDescent="0.2">
      <c r="B3" s="138" t="s">
        <v>142</v>
      </c>
      <c r="C3" s="137" t="s">
        <v>9</v>
      </c>
      <c r="D3" s="137" t="s">
        <v>144</v>
      </c>
      <c r="E3" s="137" t="s">
        <v>151</v>
      </c>
      <c r="F3" s="137" t="s">
        <v>40</v>
      </c>
      <c r="G3" s="137" t="s">
        <v>10</v>
      </c>
      <c r="H3" s="137" t="s">
        <v>11</v>
      </c>
      <c r="I3" s="137" t="s">
        <v>163</v>
      </c>
      <c r="J3" s="137" t="s">
        <v>48</v>
      </c>
      <c r="K3" s="137" t="s">
        <v>12</v>
      </c>
      <c r="L3" s="137" t="s">
        <v>13</v>
      </c>
      <c r="M3" s="137" t="s">
        <v>160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</row>
    <row r="4" spans="1:119" ht="17.25" customHeight="1" x14ac:dyDescent="0.2">
      <c r="B4" s="133" t="s">
        <v>152</v>
      </c>
      <c r="C4" s="156" t="s">
        <v>1</v>
      </c>
      <c r="D4" s="156" t="s">
        <v>1</v>
      </c>
      <c r="E4" s="156" t="s">
        <v>1</v>
      </c>
      <c r="F4" s="156">
        <v>75</v>
      </c>
      <c r="G4" s="156">
        <v>75</v>
      </c>
      <c r="H4" s="156">
        <v>75</v>
      </c>
      <c r="I4" s="156">
        <v>75</v>
      </c>
      <c r="J4" s="156">
        <v>75</v>
      </c>
      <c r="K4" s="156">
        <v>75</v>
      </c>
      <c r="L4" s="156">
        <v>75</v>
      </c>
      <c r="M4" s="156">
        <v>75</v>
      </c>
    </row>
    <row r="5" spans="1:119" ht="18" customHeight="1" x14ac:dyDescent="0.2">
      <c r="B5" s="133" t="s">
        <v>14</v>
      </c>
      <c r="C5" s="156">
        <v>10</v>
      </c>
      <c r="D5" s="156" t="s">
        <v>135</v>
      </c>
      <c r="E5" s="156" t="s">
        <v>135</v>
      </c>
      <c r="F5" s="156" t="s">
        <v>135</v>
      </c>
      <c r="G5" s="156" t="s">
        <v>135</v>
      </c>
      <c r="H5" s="156" t="s">
        <v>135</v>
      </c>
      <c r="I5" s="156" t="s">
        <v>135</v>
      </c>
      <c r="J5" s="156" t="s">
        <v>135</v>
      </c>
      <c r="K5" s="156" t="s">
        <v>135</v>
      </c>
      <c r="L5" s="156" t="s">
        <v>135</v>
      </c>
      <c r="M5" s="156" t="s">
        <v>135</v>
      </c>
    </row>
    <row r="6" spans="1:119" ht="18" customHeight="1" x14ac:dyDescent="0.2">
      <c r="B6" s="4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1:119" ht="18" customHeight="1" x14ac:dyDescent="0.2">
      <c r="A7" s="141" t="s">
        <v>145</v>
      </c>
      <c r="B7" s="134" t="s">
        <v>8</v>
      </c>
      <c r="C7" s="135" t="s">
        <v>9</v>
      </c>
      <c r="D7" s="135" t="str">
        <f>D3</f>
        <v>Lj 2 B/K</v>
      </c>
      <c r="E7" s="135" t="s">
        <v>151</v>
      </c>
      <c r="F7" s="135" t="s">
        <v>40</v>
      </c>
      <c r="G7" s="135" t="s">
        <v>10</v>
      </c>
      <c r="H7" s="135" t="s">
        <v>11</v>
      </c>
      <c r="I7" s="135" t="s">
        <v>163</v>
      </c>
      <c r="J7" s="135" t="s">
        <v>48</v>
      </c>
      <c r="K7" s="135" t="s">
        <v>12</v>
      </c>
      <c r="L7" s="135" t="s">
        <v>13</v>
      </c>
      <c r="M7" s="135" t="str">
        <f>M3</f>
        <v>Lj 4 TL</v>
      </c>
    </row>
    <row r="8" spans="1:119" ht="17.25" customHeight="1" x14ac:dyDescent="0.2">
      <c r="B8" s="133" t="s">
        <v>136</v>
      </c>
      <c r="C8" s="156">
        <v>50</v>
      </c>
      <c r="D8" s="156">
        <v>50</v>
      </c>
      <c r="E8" s="156">
        <v>50</v>
      </c>
      <c r="F8" s="156">
        <v>50</v>
      </c>
      <c r="G8" s="156">
        <v>50</v>
      </c>
      <c r="H8" s="156">
        <v>50</v>
      </c>
      <c r="I8" s="156">
        <v>50</v>
      </c>
      <c r="J8" s="156">
        <v>50</v>
      </c>
      <c r="K8" s="156">
        <v>50</v>
      </c>
      <c r="L8" s="156">
        <v>50</v>
      </c>
      <c r="M8" s="156">
        <v>50</v>
      </c>
    </row>
    <row r="9" spans="1:119" ht="17.25" customHeight="1" x14ac:dyDescent="0.2">
      <c r="A9" s="143" t="s">
        <v>146</v>
      </c>
      <c r="B9" s="133" t="s">
        <v>19</v>
      </c>
      <c r="C9" s="156">
        <v>30</v>
      </c>
      <c r="D9" s="156" t="s">
        <v>1</v>
      </c>
      <c r="E9" s="156" t="s">
        <v>1</v>
      </c>
      <c r="F9" s="156" t="s">
        <v>1</v>
      </c>
      <c r="G9" s="156" t="s">
        <v>1</v>
      </c>
      <c r="H9" s="156" t="s">
        <v>1</v>
      </c>
      <c r="I9" s="156" t="s">
        <v>1</v>
      </c>
      <c r="J9" s="156" t="s">
        <v>1</v>
      </c>
      <c r="K9" s="156" t="s">
        <v>1</v>
      </c>
      <c r="L9" s="156" t="s">
        <v>1</v>
      </c>
      <c r="M9" s="156" t="s">
        <v>1</v>
      </c>
    </row>
    <row r="10" spans="1:119" ht="18" customHeight="1" x14ac:dyDescent="0.25">
      <c r="A10" s="143" t="s">
        <v>146</v>
      </c>
      <c r="B10" s="133" t="s">
        <v>164</v>
      </c>
      <c r="C10" s="156">
        <v>22.5</v>
      </c>
      <c r="D10" s="156" t="s">
        <v>1</v>
      </c>
      <c r="E10" s="156" t="s">
        <v>1</v>
      </c>
      <c r="F10" s="156" t="s">
        <v>1</v>
      </c>
      <c r="G10" s="156" t="s">
        <v>1</v>
      </c>
      <c r="H10" s="156" t="s">
        <v>1</v>
      </c>
      <c r="I10" s="156" t="s">
        <v>1</v>
      </c>
      <c r="J10" s="156" t="s">
        <v>1</v>
      </c>
      <c r="K10" s="156" t="s">
        <v>1</v>
      </c>
      <c r="L10" s="156" t="s">
        <v>1</v>
      </c>
      <c r="M10" s="156" t="s">
        <v>1</v>
      </c>
      <c r="N10" s="12"/>
    </row>
    <row r="11" spans="1:119" ht="18" customHeight="1" x14ac:dyDescent="0.2">
      <c r="A11" s="143" t="s">
        <v>146</v>
      </c>
      <c r="B11" s="133" t="s">
        <v>165</v>
      </c>
      <c r="C11" s="156">
        <v>15</v>
      </c>
      <c r="D11" s="156" t="s">
        <v>1</v>
      </c>
      <c r="E11" s="156" t="s">
        <v>1</v>
      </c>
      <c r="F11" s="156" t="s">
        <v>1</v>
      </c>
      <c r="G11" s="156" t="s">
        <v>1</v>
      </c>
      <c r="H11" s="156" t="s">
        <v>1</v>
      </c>
      <c r="I11" s="156" t="s">
        <v>1</v>
      </c>
      <c r="J11" s="156" t="s">
        <v>1</v>
      </c>
      <c r="K11" s="156" t="s">
        <v>1</v>
      </c>
      <c r="L11" s="156" t="s">
        <v>1</v>
      </c>
      <c r="M11" s="156" t="s">
        <v>1</v>
      </c>
    </row>
    <row r="12" spans="1:119" s="155" customFormat="1" ht="18" customHeight="1" x14ac:dyDescent="0.2">
      <c r="A12" s="153"/>
      <c r="B12" s="154" t="s">
        <v>162</v>
      </c>
      <c r="C12" s="157">
        <v>15</v>
      </c>
      <c r="D12" s="156" t="s">
        <v>1</v>
      </c>
      <c r="E12" s="156" t="s">
        <v>1</v>
      </c>
      <c r="F12" s="156" t="s">
        <v>1</v>
      </c>
      <c r="G12" s="156" t="s">
        <v>1</v>
      </c>
      <c r="H12" s="156" t="s">
        <v>1</v>
      </c>
      <c r="I12" s="156" t="s">
        <v>1</v>
      </c>
      <c r="J12" s="156" t="s">
        <v>1</v>
      </c>
      <c r="K12" s="156" t="s">
        <v>1</v>
      </c>
      <c r="L12" s="156" t="s">
        <v>1</v>
      </c>
      <c r="M12" s="156" t="s">
        <v>1</v>
      </c>
    </row>
    <row r="13" spans="1:119" ht="18" customHeight="1" x14ac:dyDescent="0.2">
      <c r="A13" s="143"/>
      <c r="B13" s="133" t="s">
        <v>153</v>
      </c>
      <c r="C13" s="156">
        <v>31</v>
      </c>
      <c r="D13" s="156">
        <v>31</v>
      </c>
      <c r="E13" s="156" t="s">
        <v>1</v>
      </c>
      <c r="F13" s="156" t="s">
        <v>1</v>
      </c>
      <c r="G13" s="156" t="s">
        <v>1</v>
      </c>
      <c r="H13" s="156" t="s">
        <v>1</v>
      </c>
      <c r="I13" s="156" t="s">
        <v>1</v>
      </c>
      <c r="J13" s="156" t="s">
        <v>1</v>
      </c>
      <c r="K13" s="156" t="s">
        <v>1</v>
      </c>
      <c r="L13" s="156" t="s">
        <v>1</v>
      </c>
      <c r="M13" s="156" t="s">
        <v>1</v>
      </c>
    </row>
    <row r="14" spans="1:119" ht="18" customHeight="1" x14ac:dyDescent="0.2">
      <c r="A14" s="143"/>
      <c r="B14" s="133" t="s">
        <v>166</v>
      </c>
      <c r="C14" s="156" t="s">
        <v>1</v>
      </c>
      <c r="D14" s="156" t="s">
        <v>1</v>
      </c>
      <c r="E14" s="156">
        <v>31</v>
      </c>
      <c r="F14" s="156" t="s">
        <v>1</v>
      </c>
      <c r="G14" s="156" t="s">
        <v>1</v>
      </c>
      <c r="H14" s="156" t="s">
        <v>1</v>
      </c>
      <c r="I14" s="156" t="s">
        <v>1</v>
      </c>
      <c r="J14" s="156" t="s">
        <v>1</v>
      </c>
      <c r="K14" s="156" t="s">
        <v>1</v>
      </c>
      <c r="L14" s="156" t="s">
        <v>1</v>
      </c>
      <c r="M14" s="156" t="s">
        <v>1</v>
      </c>
    </row>
    <row r="15" spans="1:119" ht="18" customHeight="1" x14ac:dyDescent="0.25">
      <c r="A15" s="143" t="s">
        <v>146</v>
      </c>
      <c r="B15" s="133" t="s">
        <v>148</v>
      </c>
      <c r="C15" s="156" t="s">
        <v>1</v>
      </c>
      <c r="D15" s="156" t="s">
        <v>1</v>
      </c>
      <c r="E15" s="156" t="s">
        <v>1</v>
      </c>
      <c r="F15" s="156" t="s">
        <v>1</v>
      </c>
      <c r="G15" s="156">
        <v>10</v>
      </c>
      <c r="H15" s="156" t="s">
        <v>1</v>
      </c>
      <c r="I15" s="156" t="s">
        <v>1</v>
      </c>
      <c r="J15" s="156" t="s">
        <v>1</v>
      </c>
      <c r="K15" s="156" t="s">
        <v>1</v>
      </c>
      <c r="L15" s="156" t="s">
        <v>1</v>
      </c>
      <c r="M15" s="156" t="s">
        <v>1</v>
      </c>
      <c r="N15" s="12"/>
    </row>
    <row r="16" spans="1:119" ht="18" customHeight="1" x14ac:dyDescent="0.25">
      <c r="A16" s="143" t="s">
        <v>146</v>
      </c>
      <c r="B16" s="133" t="s">
        <v>147</v>
      </c>
      <c r="C16" s="156" t="s">
        <v>1</v>
      </c>
      <c r="D16" s="156" t="s">
        <v>1</v>
      </c>
      <c r="E16" s="156" t="s">
        <v>1</v>
      </c>
      <c r="F16" s="156" t="s">
        <v>1</v>
      </c>
      <c r="G16" s="156" t="s">
        <v>1</v>
      </c>
      <c r="H16" s="156" t="s">
        <v>1</v>
      </c>
      <c r="I16" s="156" t="s">
        <v>1</v>
      </c>
      <c r="J16" s="156" t="s">
        <v>1</v>
      </c>
      <c r="K16" s="156">
        <v>18</v>
      </c>
      <c r="L16" s="156" t="s">
        <v>1</v>
      </c>
      <c r="M16" s="156" t="s">
        <v>1</v>
      </c>
      <c r="N16" s="12"/>
    </row>
    <row r="17" spans="1:119" ht="18" customHeight="1" x14ac:dyDescent="0.25">
      <c r="A17" s="143" t="s">
        <v>146</v>
      </c>
      <c r="B17" s="133" t="s">
        <v>141</v>
      </c>
      <c r="C17" s="156" t="s">
        <v>1</v>
      </c>
      <c r="D17" s="156" t="s">
        <v>1</v>
      </c>
      <c r="E17" s="156" t="s">
        <v>1</v>
      </c>
      <c r="F17" s="156" t="s">
        <v>1</v>
      </c>
      <c r="G17" s="156" t="s">
        <v>1</v>
      </c>
      <c r="H17" s="156" t="s">
        <v>1</v>
      </c>
      <c r="I17" s="156" t="s">
        <v>1</v>
      </c>
      <c r="J17" s="156">
        <v>32.5</v>
      </c>
      <c r="K17" s="156">
        <v>32.5</v>
      </c>
      <c r="L17" s="156">
        <v>32.5</v>
      </c>
      <c r="M17" s="156">
        <v>32.5</v>
      </c>
      <c r="N17" s="12"/>
    </row>
    <row r="18" spans="1:119" ht="18" customHeight="1" x14ac:dyDescent="0.25"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2"/>
    </row>
    <row r="19" spans="1:119" s="17" customFormat="1" ht="18" customHeight="1" x14ac:dyDescent="0.25">
      <c r="B19" s="18" t="s">
        <v>21</v>
      </c>
      <c r="C19" s="20" t="s">
        <v>9</v>
      </c>
      <c r="D19" s="20" t="str">
        <f>D7</f>
        <v>Lj 2 B/K</v>
      </c>
      <c r="E19" s="20" t="str">
        <f>E7</f>
        <v>Lj 2 T</v>
      </c>
      <c r="F19" s="20" t="s">
        <v>40</v>
      </c>
      <c r="G19" s="20" t="s">
        <v>10</v>
      </c>
      <c r="H19" s="20" t="s">
        <v>11</v>
      </c>
      <c r="I19" s="20" t="str">
        <f>I7</f>
        <v>Lj 3TL</v>
      </c>
      <c r="J19" s="20" t="s">
        <v>48</v>
      </c>
      <c r="K19" s="20" t="s">
        <v>12</v>
      </c>
      <c r="L19" s="20" t="s">
        <v>13</v>
      </c>
      <c r="M19" s="20" t="str">
        <f>M7</f>
        <v>Lj 4 TL</v>
      </c>
      <c r="N19" s="1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</row>
    <row r="20" spans="1:119" ht="18" customHeight="1" x14ac:dyDescent="0.25">
      <c r="A20" s="143" t="s">
        <v>146</v>
      </c>
      <c r="B20" s="133" t="s">
        <v>161</v>
      </c>
      <c r="C20" s="156" t="s">
        <v>1</v>
      </c>
      <c r="D20" s="156" t="s">
        <v>1</v>
      </c>
      <c r="E20" s="156" t="s">
        <v>1</v>
      </c>
      <c r="F20" s="156" t="s">
        <v>1</v>
      </c>
      <c r="G20" s="156" t="s">
        <v>1</v>
      </c>
      <c r="H20" s="156" t="s">
        <v>1</v>
      </c>
      <c r="I20" s="156">
        <v>31</v>
      </c>
      <c r="J20" s="156" t="s">
        <v>1</v>
      </c>
      <c r="K20" s="156" t="s">
        <v>1</v>
      </c>
      <c r="L20" s="156" t="s">
        <v>1</v>
      </c>
      <c r="M20" s="156" t="s">
        <v>1</v>
      </c>
      <c r="N20" s="12"/>
    </row>
    <row r="21" spans="1:119" ht="18" customHeight="1" x14ac:dyDescent="0.25">
      <c r="A21" s="143" t="s">
        <v>146</v>
      </c>
      <c r="B21" s="133" t="s">
        <v>149</v>
      </c>
      <c r="C21" s="156" t="s">
        <v>1</v>
      </c>
      <c r="D21" s="156" t="s">
        <v>1</v>
      </c>
      <c r="E21" s="156" t="s">
        <v>1</v>
      </c>
      <c r="F21" s="156" t="s">
        <v>1</v>
      </c>
      <c r="G21" s="156" t="s">
        <v>1</v>
      </c>
      <c r="H21" s="156" t="s">
        <v>1</v>
      </c>
      <c r="I21" s="156">
        <v>50</v>
      </c>
      <c r="J21" s="156" t="s">
        <v>1</v>
      </c>
      <c r="K21" s="156" t="s">
        <v>1</v>
      </c>
      <c r="L21" s="156" t="s">
        <v>1</v>
      </c>
      <c r="M21" s="156">
        <v>50</v>
      </c>
      <c r="N21" s="12"/>
    </row>
    <row r="22" spans="1:119" ht="18" customHeight="1" x14ac:dyDescent="0.25">
      <c r="B22" s="133" t="s">
        <v>154</v>
      </c>
      <c r="C22" s="156" t="s">
        <v>1</v>
      </c>
      <c r="D22" s="156" t="s">
        <v>1</v>
      </c>
      <c r="E22" s="156" t="s">
        <v>1</v>
      </c>
      <c r="F22" s="156" t="s">
        <v>1</v>
      </c>
      <c r="G22" s="156" t="s">
        <v>1</v>
      </c>
      <c r="H22" s="156" t="s">
        <v>1</v>
      </c>
      <c r="I22" s="156" t="s">
        <v>1</v>
      </c>
      <c r="J22" s="156" t="s">
        <v>1</v>
      </c>
      <c r="K22" s="156" t="s">
        <v>1</v>
      </c>
      <c r="L22" s="156">
        <v>30</v>
      </c>
      <c r="M22" s="156" t="s">
        <v>1</v>
      </c>
      <c r="N22" s="12"/>
    </row>
    <row r="23" spans="1:119" ht="18" customHeight="1" x14ac:dyDescent="0.25">
      <c r="B23" s="146" t="s">
        <v>167</v>
      </c>
      <c r="C23" s="158" t="s">
        <v>1</v>
      </c>
      <c r="D23" s="158" t="s">
        <v>1</v>
      </c>
      <c r="E23" s="158" t="s">
        <v>1</v>
      </c>
      <c r="F23" s="158" t="s">
        <v>1</v>
      </c>
      <c r="G23" s="158" t="s">
        <v>1</v>
      </c>
      <c r="H23" s="158" t="s">
        <v>1</v>
      </c>
      <c r="I23" s="158" t="s">
        <v>1</v>
      </c>
      <c r="J23" s="158">
        <v>30</v>
      </c>
      <c r="K23" s="158">
        <v>30</v>
      </c>
      <c r="L23" s="158">
        <v>30</v>
      </c>
      <c r="M23" s="158">
        <v>30</v>
      </c>
      <c r="N23" s="12"/>
    </row>
    <row r="24" spans="1:119" s="133" customFormat="1" ht="18" customHeight="1" x14ac:dyDescent="0.25">
      <c r="B24" s="133" t="s">
        <v>155</v>
      </c>
      <c r="C24" s="156" t="s">
        <v>1</v>
      </c>
      <c r="D24" s="156" t="s">
        <v>1</v>
      </c>
      <c r="E24" s="156" t="s">
        <v>1</v>
      </c>
      <c r="F24" s="156">
        <v>35</v>
      </c>
      <c r="G24" s="156">
        <v>35</v>
      </c>
      <c r="H24" s="156">
        <v>35</v>
      </c>
      <c r="I24" s="156">
        <v>35</v>
      </c>
      <c r="J24" s="156" t="s">
        <v>1</v>
      </c>
      <c r="K24" s="156" t="s">
        <v>1</v>
      </c>
      <c r="L24" s="156" t="s">
        <v>1</v>
      </c>
      <c r="M24" s="156" t="s">
        <v>1</v>
      </c>
      <c r="N24" s="1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2"/>
    </row>
    <row r="25" spans="1:119" ht="18" customHeight="1" x14ac:dyDescent="0.25"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2"/>
    </row>
    <row r="26" spans="1:119" x14ac:dyDescent="0.2">
      <c r="B26" s="139" t="s">
        <v>143</v>
      </c>
      <c r="C26" s="140" t="s">
        <v>9</v>
      </c>
      <c r="D26" s="140" t="str">
        <f>D30</f>
        <v>Lj 2 B/K</v>
      </c>
      <c r="E26" s="140" t="str">
        <f>E30</f>
        <v>Lj 2 T</v>
      </c>
      <c r="F26" s="140" t="s">
        <v>40</v>
      </c>
      <c r="G26" s="140" t="s">
        <v>10</v>
      </c>
      <c r="H26" s="140" t="s">
        <v>11</v>
      </c>
      <c r="I26" s="140" t="str">
        <f>I30</f>
        <v>Lj 3TL</v>
      </c>
      <c r="J26" s="140" t="s">
        <v>48</v>
      </c>
      <c r="K26" s="140" t="s">
        <v>12</v>
      </c>
      <c r="L26" s="140" t="s">
        <v>13</v>
      </c>
      <c r="M26" s="140" t="str">
        <f>M30</f>
        <v>Lj 4 TL</v>
      </c>
    </row>
    <row r="27" spans="1:119" s="133" customFormat="1" ht="18" customHeight="1" x14ac:dyDescent="0.25">
      <c r="B27" s="133" t="s">
        <v>168</v>
      </c>
      <c r="C27" s="158" t="s">
        <v>1</v>
      </c>
      <c r="D27" s="156">
        <v>110</v>
      </c>
      <c r="E27" s="156">
        <v>110</v>
      </c>
      <c r="F27" s="158" t="s">
        <v>1</v>
      </c>
      <c r="G27" s="158" t="s">
        <v>1</v>
      </c>
      <c r="H27" s="158" t="s">
        <v>1</v>
      </c>
      <c r="I27" s="158" t="s">
        <v>1</v>
      </c>
      <c r="J27" s="156" t="s">
        <v>1</v>
      </c>
      <c r="K27" s="156" t="s">
        <v>1</v>
      </c>
      <c r="L27" s="156" t="s">
        <v>1</v>
      </c>
      <c r="M27" s="156" t="s">
        <v>1</v>
      </c>
      <c r="N27" s="1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2"/>
    </row>
    <row r="28" spans="1:119" ht="18" customHeight="1" x14ac:dyDescent="0.2">
      <c r="B28" s="133" t="s">
        <v>169</v>
      </c>
      <c r="C28" s="156" t="s">
        <v>1</v>
      </c>
      <c r="D28" s="156" t="s">
        <v>1</v>
      </c>
      <c r="E28" s="156" t="s">
        <v>1</v>
      </c>
      <c r="F28" s="156">
        <v>85</v>
      </c>
      <c r="G28" s="156">
        <v>85</v>
      </c>
      <c r="H28" s="156">
        <v>85</v>
      </c>
      <c r="I28" s="156">
        <v>85</v>
      </c>
      <c r="J28" s="156">
        <v>85</v>
      </c>
      <c r="K28" s="156">
        <v>85</v>
      </c>
      <c r="L28" s="156">
        <v>85</v>
      </c>
      <c r="M28" s="156">
        <v>85</v>
      </c>
    </row>
    <row r="29" spans="1:119" ht="18" customHeight="1" x14ac:dyDescent="0.25"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2"/>
    </row>
    <row r="30" spans="1:119" ht="18" customHeight="1" x14ac:dyDescent="0.2">
      <c r="B30" s="148" t="s">
        <v>137</v>
      </c>
      <c r="C30" s="149" t="s">
        <v>9</v>
      </c>
      <c r="D30" s="149" t="str">
        <f>D19</f>
        <v>Lj 2 B/K</v>
      </c>
      <c r="E30" s="149" t="str">
        <f>E19</f>
        <v>Lj 2 T</v>
      </c>
      <c r="F30" s="149" t="s">
        <v>40</v>
      </c>
      <c r="G30" s="149" t="s">
        <v>10</v>
      </c>
      <c r="H30" s="149" t="s">
        <v>11</v>
      </c>
      <c r="I30" s="149" t="str">
        <f>I19</f>
        <v>Lj 3TL</v>
      </c>
      <c r="J30" s="149" t="s">
        <v>48</v>
      </c>
      <c r="K30" s="149" t="s">
        <v>12</v>
      </c>
      <c r="L30" s="149" t="s">
        <v>13</v>
      </c>
      <c r="M30" s="149" t="str">
        <f>M19</f>
        <v>Lj 4 TL</v>
      </c>
    </row>
    <row r="31" spans="1:119" ht="18" customHeight="1" x14ac:dyDescent="0.2">
      <c r="B31" s="142" t="s">
        <v>156</v>
      </c>
      <c r="C31" s="159" t="s">
        <v>1</v>
      </c>
      <c r="D31" s="159" t="s">
        <v>1</v>
      </c>
      <c r="E31" s="159" t="s">
        <v>1</v>
      </c>
      <c r="F31" s="159">
        <v>500</v>
      </c>
      <c r="G31" s="159">
        <v>500</v>
      </c>
      <c r="H31" s="159">
        <v>500</v>
      </c>
      <c r="I31" s="159">
        <v>500</v>
      </c>
      <c r="J31" s="159" t="s">
        <v>1</v>
      </c>
      <c r="K31" s="159" t="s">
        <v>1</v>
      </c>
      <c r="L31" s="159" t="s">
        <v>1</v>
      </c>
      <c r="M31" s="159" t="s">
        <v>1</v>
      </c>
      <c r="N31" s="144"/>
    </row>
    <row r="32" spans="1:119" ht="18" customHeight="1" x14ac:dyDescent="0.2">
      <c r="B32" s="142" t="s">
        <v>139</v>
      </c>
      <c r="C32" s="159" t="s">
        <v>1</v>
      </c>
      <c r="D32" s="159" t="s">
        <v>1</v>
      </c>
      <c r="E32" s="159" t="s">
        <v>1</v>
      </c>
      <c r="F32" s="159">
        <v>500</v>
      </c>
      <c r="G32" s="159">
        <v>500</v>
      </c>
      <c r="H32" s="159">
        <v>500</v>
      </c>
      <c r="I32" s="159">
        <v>500</v>
      </c>
      <c r="J32" s="159" t="s">
        <v>1</v>
      </c>
      <c r="K32" s="159" t="s">
        <v>1</v>
      </c>
      <c r="L32" s="159" t="s">
        <v>1</v>
      </c>
      <c r="M32" s="159" t="s">
        <v>1</v>
      </c>
      <c r="N32" s="144"/>
    </row>
    <row r="33" spans="2:14" ht="18" customHeight="1" x14ac:dyDescent="0.2">
      <c r="B33" s="142" t="s">
        <v>140</v>
      </c>
      <c r="C33" s="159" t="s">
        <v>1</v>
      </c>
      <c r="D33" s="159" t="s">
        <v>1</v>
      </c>
      <c r="E33" s="159" t="s">
        <v>1</v>
      </c>
      <c r="F33" s="159">
        <v>500</v>
      </c>
      <c r="G33" s="159">
        <v>500</v>
      </c>
      <c r="H33" s="159">
        <v>500</v>
      </c>
      <c r="I33" s="159">
        <v>500</v>
      </c>
      <c r="J33" s="159" t="s">
        <v>1</v>
      </c>
      <c r="K33" s="159" t="s">
        <v>1</v>
      </c>
      <c r="L33" s="159" t="s">
        <v>1</v>
      </c>
      <c r="M33" s="159" t="s">
        <v>1</v>
      </c>
      <c r="N33" s="144"/>
    </row>
    <row r="34" spans="2:14" ht="18" customHeight="1" x14ac:dyDescent="0.2">
      <c r="B34" s="142" t="s">
        <v>157</v>
      </c>
      <c r="C34" s="159" t="s">
        <v>1</v>
      </c>
      <c r="D34" s="159" t="s">
        <v>1</v>
      </c>
      <c r="E34" s="159" t="s">
        <v>1</v>
      </c>
      <c r="F34" s="159">
        <v>460</v>
      </c>
      <c r="G34" s="159">
        <v>460</v>
      </c>
      <c r="H34" s="159">
        <v>460</v>
      </c>
      <c r="I34" s="159">
        <v>460</v>
      </c>
      <c r="J34" s="159" t="s">
        <v>1</v>
      </c>
      <c r="K34" s="159" t="s">
        <v>1</v>
      </c>
      <c r="L34" s="159" t="s">
        <v>1</v>
      </c>
      <c r="M34" s="159" t="s">
        <v>1</v>
      </c>
      <c r="N34" s="144"/>
    </row>
    <row r="35" spans="2:14" ht="18" customHeight="1" x14ac:dyDescent="0.2">
      <c r="B35" s="145" t="s">
        <v>158</v>
      </c>
      <c r="C35" s="159" t="s">
        <v>1</v>
      </c>
      <c r="D35" s="159" t="s">
        <v>1</v>
      </c>
      <c r="E35" s="159" t="s">
        <v>1</v>
      </c>
      <c r="F35" s="159">
        <v>480</v>
      </c>
      <c r="G35" s="159">
        <v>480</v>
      </c>
      <c r="H35" s="159">
        <v>480</v>
      </c>
      <c r="I35" s="159">
        <v>480</v>
      </c>
      <c r="J35" s="159" t="s">
        <v>1</v>
      </c>
      <c r="K35" s="159" t="s">
        <v>1</v>
      </c>
      <c r="L35" s="159" t="s">
        <v>1</v>
      </c>
      <c r="M35" s="159" t="s">
        <v>1</v>
      </c>
      <c r="N35" s="144"/>
    </row>
    <row r="36" spans="2:14" ht="18" customHeight="1" x14ac:dyDescent="0.2">
      <c r="B36" s="145" t="s">
        <v>159</v>
      </c>
      <c r="C36" s="159" t="s">
        <v>1</v>
      </c>
      <c r="D36" s="159" t="s">
        <v>1</v>
      </c>
      <c r="E36" s="159" t="s">
        <v>1</v>
      </c>
      <c r="F36" s="159">
        <v>240</v>
      </c>
      <c r="G36" s="159">
        <v>240</v>
      </c>
      <c r="H36" s="159">
        <v>240</v>
      </c>
      <c r="I36" s="159">
        <v>240</v>
      </c>
      <c r="J36" s="159" t="s">
        <v>1</v>
      </c>
      <c r="K36" s="159" t="s">
        <v>1</v>
      </c>
      <c r="L36" s="159" t="s">
        <v>1</v>
      </c>
      <c r="M36" s="159" t="s">
        <v>1</v>
      </c>
      <c r="N36" s="144"/>
    </row>
    <row r="37" spans="2:14" ht="18" customHeight="1" x14ac:dyDescent="0.2">
      <c r="B37" s="142" t="s">
        <v>138</v>
      </c>
      <c r="C37" s="159" t="s">
        <v>1</v>
      </c>
      <c r="D37" s="159" t="s">
        <v>1</v>
      </c>
      <c r="E37" s="159" t="s">
        <v>1</v>
      </c>
      <c r="F37" s="159">
        <v>315</v>
      </c>
      <c r="G37" s="159">
        <v>315</v>
      </c>
      <c r="H37" s="159">
        <v>315</v>
      </c>
      <c r="I37" s="159">
        <v>315</v>
      </c>
      <c r="J37" s="159" t="s">
        <v>1</v>
      </c>
      <c r="K37" s="159" t="s">
        <v>1</v>
      </c>
      <c r="L37" s="159" t="s">
        <v>1</v>
      </c>
      <c r="M37" s="159" t="s">
        <v>1</v>
      </c>
      <c r="N37" s="144"/>
    </row>
    <row r="42" spans="2:14" s="150" customFormat="1" x14ac:dyDescent="0.2">
      <c r="B42" s="151"/>
    </row>
    <row r="43" spans="2:14" s="150" customFormat="1" x14ac:dyDescent="0.2">
      <c r="B43" s="152"/>
    </row>
  </sheetData>
  <mergeCells count="1">
    <mergeCell ref="B1:M1"/>
  </mergeCells>
  <phoneticPr fontId="1" type="noConversion"/>
  <pageMargins left="0.39370078740157483" right="0.39370078740157483" top="0.55118110236220474" bottom="0.35433070866141736" header="0.31496062992125984" footer="0.31496062992125984"/>
  <pageSetup paperSize="9" scale="81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5BF2FECD998488E622D5776366C49" ma:contentTypeVersion="15" ma:contentTypeDescription="Een nieuw document maken." ma:contentTypeScope="" ma:versionID="7ed6ebc4a0f413c19c68885add2fc366">
  <xsd:schema xmlns:xsd="http://www.w3.org/2001/XMLSchema" xmlns:xs="http://www.w3.org/2001/XMLSchema" xmlns:p="http://schemas.microsoft.com/office/2006/metadata/properties" xmlns:ns2="44ddf689-ba29-41b2-b2b8-3e20e146c30f" xmlns:ns3="4b045d59-318c-451c-88f1-3997637d0ca2" targetNamespace="http://schemas.microsoft.com/office/2006/metadata/properties" ma:root="true" ma:fieldsID="95b774f5241751e61ae21dff3b53a095" ns2:_="" ns3:_="">
    <xsd:import namespace="44ddf689-ba29-41b2-b2b8-3e20e146c30f"/>
    <xsd:import namespace="4b045d59-318c-451c-88f1-3997637d0c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df689-ba29-41b2-b2b8-3e20e146c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08804baa-3833-46f4-a93a-a6baa1400f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45d59-318c-451c-88f1-3997637d0ca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1b69c8c-86a0-4684-ad27-be21ea0a9ade}" ma:internalName="TaxCatchAll" ma:showField="CatchAllData" ma:web="4b045d59-318c-451c-88f1-3997637d0c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ddf689-ba29-41b2-b2b8-3e20e146c30f">
      <Terms xmlns="http://schemas.microsoft.com/office/infopath/2007/PartnerControls"/>
    </lcf76f155ced4ddcb4097134ff3c332f>
    <TaxCatchAll xmlns="4b045d59-318c-451c-88f1-3997637d0ca2" xsi:nil="true"/>
  </documentManagement>
</p:properties>
</file>

<file path=customXml/itemProps1.xml><?xml version="1.0" encoding="utf-8"?>
<ds:datastoreItem xmlns:ds="http://schemas.openxmlformats.org/officeDocument/2006/customXml" ds:itemID="{F8BF9A77-2316-4AC2-81D0-747C5B4E37A2}"/>
</file>

<file path=customXml/itemProps2.xml><?xml version="1.0" encoding="utf-8"?>
<ds:datastoreItem xmlns:ds="http://schemas.openxmlformats.org/officeDocument/2006/customXml" ds:itemID="{04460D48-67CF-4C3F-B6F8-B409ECEB1C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19F528-7538-41B4-9993-E2C61D830184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439e2d5-22f0-4606-bd2f-a277f366421d"/>
    <ds:schemaRef ds:uri="bdbc56fb-23e9-423b-aeca-88f8fe368c8e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Vmbo Ermelo (2)</vt:lpstr>
      <vt:lpstr>Vmbo Ermelo</vt:lpstr>
      <vt:lpstr>'Vmbo Ermelo'!Afdrukbereik</vt:lpstr>
      <vt:lpstr>'Vmbo Ermelo (2)'!Afdrukbereik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groevenbeek</dc:creator>
  <cp:lastModifiedBy>Bakker - Visser, M.</cp:lastModifiedBy>
  <cp:lastPrinted>2024-10-21T10:22:42Z</cp:lastPrinted>
  <dcterms:created xsi:type="dcterms:W3CDTF">2010-10-26T13:05:33Z</dcterms:created>
  <dcterms:modified xsi:type="dcterms:W3CDTF">2024-10-21T13:08:13Z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0x01010056B5BF2FECD998488E622D5776366C49</vt:lpwstr>
  </property>
  <property fmtid="{D5CDD505-2E9C-101B-9397-08002B2CF9AE}" pid="3" name="MediaServiceImageTags">
    <vt:lpwstr/>
  </property>
</Properties>
</file>